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-2027 учебный год\меню 2026-2027гг\"/>
    </mc:Choice>
  </mc:AlternateContent>
  <bookViews>
    <workbookView xWindow="360" yWindow="60" windowWidth="24915" windowHeight="13350" activeTab="1"/>
  </bookViews>
  <sheets>
    <sheet name="7-11 лет" sheetId="1" r:id="rId1"/>
    <sheet name="12-18 лет" sheetId="2" r:id="rId2"/>
    <sheet name="Лист3" sheetId="3" r:id="rId3"/>
  </sheets>
  <definedNames>
    <definedName name="_Hlk50658491" localSheetId="0">'7-11 лет'!$B$188</definedName>
    <definedName name="_Hlk50660505" localSheetId="0">'7-11 лет'!$B$80</definedName>
  </definedNames>
  <calcPr calcId="162913"/>
</workbook>
</file>

<file path=xl/calcChain.xml><?xml version="1.0" encoding="utf-8"?>
<calcChain xmlns="http://schemas.openxmlformats.org/spreadsheetml/2006/main">
  <c r="K220" i="2" l="1"/>
  <c r="J220" i="2"/>
  <c r="I220" i="2"/>
  <c r="H220" i="2"/>
  <c r="G220" i="2"/>
  <c r="F220" i="2"/>
  <c r="E220" i="2"/>
  <c r="H203" i="2"/>
  <c r="G203" i="2"/>
  <c r="E203" i="2"/>
  <c r="K201" i="2"/>
  <c r="J201" i="2"/>
  <c r="I201" i="2"/>
  <c r="H201" i="2"/>
  <c r="G201" i="2"/>
  <c r="F201" i="2"/>
  <c r="E201" i="2"/>
  <c r="D201" i="2"/>
  <c r="D203" i="2"/>
  <c r="K192" i="2"/>
  <c r="K203" i="2"/>
  <c r="J192" i="2"/>
  <c r="J203" i="2"/>
  <c r="I192" i="2"/>
  <c r="I203" i="2"/>
  <c r="H192" i="2"/>
  <c r="G192" i="2"/>
  <c r="F192" i="2"/>
  <c r="F203" i="2"/>
  <c r="E192" i="2"/>
  <c r="D192" i="2"/>
  <c r="K165" i="2"/>
  <c r="J165" i="2"/>
  <c r="I165" i="2"/>
  <c r="H165" i="2"/>
  <c r="G165" i="2"/>
  <c r="F165" i="2"/>
  <c r="E165" i="2"/>
  <c r="D165" i="2"/>
  <c r="J149" i="2"/>
  <c r="K147" i="2"/>
  <c r="K149" i="2"/>
  <c r="J147" i="2"/>
  <c r="I147" i="2"/>
  <c r="I149" i="2"/>
  <c r="H147" i="2"/>
  <c r="H149" i="2"/>
  <c r="G147" i="2"/>
  <c r="G149" i="2"/>
  <c r="F147" i="2"/>
  <c r="F149" i="2"/>
  <c r="E147" i="2"/>
  <c r="E149" i="2"/>
  <c r="D147" i="2"/>
  <c r="K137" i="2"/>
  <c r="J137" i="2"/>
  <c r="I137" i="2"/>
  <c r="H137" i="2"/>
  <c r="G137" i="2"/>
  <c r="F137" i="2"/>
  <c r="E137" i="2"/>
  <c r="D137" i="2"/>
  <c r="D149" i="2"/>
  <c r="J121" i="2"/>
  <c r="K119" i="2"/>
  <c r="K121" i="2"/>
  <c r="J119" i="2"/>
  <c r="I119" i="2"/>
  <c r="I121" i="2"/>
  <c r="H119" i="2"/>
  <c r="H121" i="2"/>
  <c r="G119" i="2"/>
  <c r="G121" i="2"/>
  <c r="F119" i="2"/>
  <c r="F121" i="2"/>
  <c r="E119" i="2"/>
  <c r="E121" i="2"/>
  <c r="D119" i="2"/>
  <c r="K109" i="2"/>
  <c r="J109" i="2"/>
  <c r="I109" i="2"/>
  <c r="H109" i="2"/>
  <c r="G109" i="2"/>
  <c r="F109" i="2"/>
  <c r="E109" i="2"/>
  <c r="D109" i="2"/>
  <c r="D121" i="2"/>
  <c r="J96" i="2"/>
  <c r="K94" i="2"/>
  <c r="K96" i="2"/>
  <c r="J94" i="2"/>
  <c r="I94" i="2"/>
  <c r="I96" i="2"/>
  <c r="H94" i="2"/>
  <c r="H96" i="2"/>
  <c r="G94" i="2"/>
  <c r="G96" i="2"/>
  <c r="F94" i="2"/>
  <c r="F96" i="2"/>
  <c r="E94" i="2"/>
  <c r="E96" i="2"/>
  <c r="D94" i="2"/>
  <c r="K84" i="2"/>
  <c r="J84" i="2"/>
  <c r="I84" i="2"/>
  <c r="H84" i="2"/>
  <c r="G84" i="2"/>
  <c r="F84" i="2"/>
  <c r="D84" i="2"/>
  <c r="D96" i="2"/>
  <c r="K72" i="2"/>
  <c r="I72" i="2"/>
  <c r="K70" i="2"/>
  <c r="J70" i="2"/>
  <c r="J72" i="2"/>
  <c r="I70" i="2"/>
  <c r="H70" i="2"/>
  <c r="G70" i="2"/>
  <c r="F70" i="2"/>
  <c r="E70" i="2"/>
  <c r="D70" i="2"/>
  <c r="K60" i="2"/>
  <c r="J60" i="2"/>
  <c r="I60" i="2"/>
  <c r="H60" i="2"/>
  <c r="H72" i="2"/>
  <c r="G60" i="2"/>
  <c r="G72" i="2"/>
  <c r="F60" i="2"/>
  <c r="F72" i="2"/>
  <c r="E60" i="2"/>
  <c r="E72" i="2"/>
  <c r="D60" i="2"/>
  <c r="D72" i="2"/>
  <c r="K46" i="2"/>
  <c r="I46" i="2"/>
  <c r="K44" i="2"/>
  <c r="J44" i="2"/>
  <c r="J46" i="2"/>
  <c r="I44" i="2"/>
  <c r="H44" i="2"/>
  <c r="G44" i="2"/>
  <c r="F44" i="2"/>
  <c r="E44" i="2"/>
  <c r="D44" i="2"/>
  <c r="K34" i="2"/>
  <c r="J34" i="2"/>
  <c r="I34" i="2"/>
  <c r="H34" i="2"/>
  <c r="H46" i="2"/>
  <c r="G34" i="2"/>
  <c r="G46" i="2"/>
  <c r="F34" i="2"/>
  <c r="F46" i="2"/>
  <c r="E34" i="2"/>
  <c r="E46" i="2"/>
  <c r="D34" i="2"/>
  <c r="D46" i="2"/>
  <c r="K22" i="2"/>
  <c r="I22" i="2"/>
  <c r="G22" i="2"/>
  <c r="K20" i="2"/>
  <c r="J20" i="2"/>
  <c r="J22" i="2"/>
  <c r="I20" i="2"/>
  <c r="H20" i="2"/>
  <c r="F20" i="2"/>
  <c r="F22" i="2"/>
  <c r="E20" i="2"/>
  <c r="E22" i="2"/>
  <c r="D20" i="2"/>
  <c r="D22" i="2"/>
  <c r="K11" i="2"/>
  <c r="J11" i="2"/>
  <c r="I11" i="2"/>
  <c r="H11" i="2"/>
  <c r="H22" i="2"/>
  <c r="H11" i="1"/>
  <c r="I220" i="1"/>
  <c r="J220" i="1"/>
  <c r="K220" i="1"/>
  <c r="L220" i="1"/>
  <c r="F202" i="1"/>
  <c r="G202" i="1"/>
  <c r="H202" i="1"/>
  <c r="I202" i="1"/>
  <c r="J202" i="1"/>
  <c r="K202" i="1"/>
  <c r="L202" i="1"/>
  <c r="E202" i="1"/>
  <c r="F193" i="1"/>
  <c r="G193" i="1"/>
  <c r="G204" i="1"/>
  <c r="H193" i="1"/>
  <c r="I193" i="1"/>
  <c r="I204" i="1"/>
  <c r="J193" i="1"/>
  <c r="J204" i="1"/>
  <c r="K193" i="1"/>
  <c r="K204" i="1"/>
  <c r="L193" i="1"/>
  <c r="L204" i="1"/>
  <c r="E193" i="1"/>
  <c r="E204" i="1"/>
  <c r="F165" i="1"/>
  <c r="G165" i="1"/>
  <c r="H165" i="1"/>
  <c r="I165" i="1"/>
  <c r="J165" i="1"/>
  <c r="K165" i="1"/>
  <c r="L165" i="1"/>
  <c r="E165" i="1"/>
  <c r="L147" i="1"/>
  <c r="F147" i="1"/>
  <c r="F149" i="1"/>
  <c r="G147" i="1"/>
  <c r="H147" i="1"/>
  <c r="I147" i="1"/>
  <c r="J147" i="1"/>
  <c r="J149" i="1"/>
  <c r="K147" i="1"/>
  <c r="E147" i="1"/>
  <c r="F137" i="1"/>
  <c r="G137" i="1"/>
  <c r="H137" i="1"/>
  <c r="H149" i="1"/>
  <c r="I137" i="1"/>
  <c r="J137" i="1"/>
  <c r="K137" i="1"/>
  <c r="L137" i="1"/>
  <c r="L149" i="1"/>
  <c r="E137" i="1"/>
  <c r="E149" i="1"/>
  <c r="F119" i="1"/>
  <c r="G119" i="1"/>
  <c r="H119" i="1"/>
  <c r="H121" i="1"/>
  <c r="I119" i="1"/>
  <c r="J119" i="1"/>
  <c r="K119" i="1"/>
  <c r="L119" i="1"/>
  <c r="E119" i="1"/>
  <c r="F109" i="1"/>
  <c r="F121" i="1"/>
  <c r="G109" i="1"/>
  <c r="I109" i="1"/>
  <c r="I121" i="1"/>
  <c r="J109" i="1"/>
  <c r="J121" i="1"/>
  <c r="K109" i="1"/>
  <c r="K121" i="1"/>
  <c r="L109" i="1"/>
  <c r="L121" i="1"/>
  <c r="E109" i="1"/>
  <c r="F34" i="1"/>
  <c r="F47" i="1"/>
  <c r="G34" i="1"/>
  <c r="H34" i="1"/>
  <c r="I34" i="1"/>
  <c r="J34" i="1"/>
  <c r="J47" i="1"/>
  <c r="K34" i="1"/>
  <c r="L34" i="1"/>
  <c r="E34" i="1"/>
  <c r="G84" i="1"/>
  <c r="H84" i="1"/>
  <c r="I84" i="1"/>
  <c r="J84" i="1"/>
  <c r="K84" i="1"/>
  <c r="L84" i="1"/>
  <c r="E84" i="1"/>
  <c r="E94" i="1"/>
  <c r="E96" i="1"/>
  <c r="F94" i="1"/>
  <c r="F96" i="1"/>
  <c r="G94" i="1"/>
  <c r="G96" i="1"/>
  <c r="H94" i="1"/>
  <c r="I94" i="1"/>
  <c r="I96" i="1"/>
  <c r="J94" i="1"/>
  <c r="J96" i="1"/>
  <c r="K94" i="1"/>
  <c r="K96" i="1"/>
  <c r="L94" i="1"/>
  <c r="F60" i="1"/>
  <c r="G60" i="1"/>
  <c r="H60" i="1"/>
  <c r="I60" i="1"/>
  <c r="J60" i="1"/>
  <c r="K60" i="1"/>
  <c r="L60" i="1"/>
  <c r="E60" i="1"/>
  <c r="F70" i="1"/>
  <c r="F72" i="1"/>
  <c r="G70" i="1"/>
  <c r="G72" i="1"/>
  <c r="H70" i="1"/>
  <c r="H72" i="1"/>
  <c r="I70" i="1"/>
  <c r="I72" i="1"/>
  <c r="J70" i="1"/>
  <c r="J72" i="1"/>
  <c r="K70" i="1"/>
  <c r="K72" i="1"/>
  <c r="L70" i="1"/>
  <c r="L72" i="1"/>
  <c r="E70" i="1"/>
  <c r="E72" i="1"/>
  <c r="F44" i="1"/>
  <c r="G44" i="1"/>
  <c r="G47" i="1"/>
  <c r="H44" i="1"/>
  <c r="I44" i="1"/>
  <c r="I47" i="1"/>
  <c r="J44" i="1"/>
  <c r="K44" i="1"/>
  <c r="K47" i="1"/>
  <c r="L44" i="1"/>
  <c r="L47" i="1"/>
  <c r="E44" i="1"/>
  <c r="F20" i="1"/>
  <c r="G20" i="1"/>
  <c r="H20" i="1"/>
  <c r="I20" i="1"/>
  <c r="J20" i="1"/>
  <c r="K20" i="1"/>
  <c r="L20" i="1"/>
  <c r="F11" i="1"/>
  <c r="F22" i="1"/>
  <c r="G11" i="1"/>
  <c r="H22" i="1"/>
  <c r="I11" i="1"/>
  <c r="I22" i="1"/>
  <c r="J11" i="1"/>
  <c r="K11" i="1"/>
  <c r="K22" i="1"/>
  <c r="L11" i="1"/>
  <c r="L22" i="1"/>
  <c r="E11" i="1"/>
  <c r="E20" i="1"/>
  <c r="E22" i="1"/>
  <c r="J22" i="1"/>
  <c r="L96" i="1"/>
  <c r="G22" i="1"/>
  <c r="H96" i="1"/>
  <c r="E47" i="1"/>
  <c r="K149" i="1"/>
  <c r="I149" i="1"/>
  <c r="G149" i="1"/>
  <c r="F204" i="1"/>
  <c r="H47" i="1"/>
  <c r="E121" i="1"/>
  <c r="G121" i="1"/>
  <c r="H204" i="1"/>
</calcChain>
</file>

<file path=xl/sharedStrings.xml><?xml version="1.0" encoding="utf-8"?>
<sst xmlns="http://schemas.openxmlformats.org/spreadsheetml/2006/main" count="888" uniqueCount="152">
  <si>
    <t>№ рецептуры</t>
  </si>
  <si>
    <t>Прием пищи,</t>
  </si>
  <si>
    <t>наименование блюда</t>
  </si>
  <si>
    <t>Масса порции</t>
  </si>
  <si>
    <t>Пищевые вещества (г)</t>
  </si>
  <si>
    <t>Энергетическая ценность (ккал)</t>
  </si>
  <si>
    <t>Витамины и минералы (мг)</t>
  </si>
  <si>
    <t>Б</t>
  </si>
  <si>
    <t>Ж</t>
  </si>
  <si>
    <t>У</t>
  </si>
  <si>
    <t>С</t>
  </si>
  <si>
    <t>Са</t>
  </si>
  <si>
    <t>Mg</t>
  </si>
  <si>
    <t>Fe</t>
  </si>
  <si>
    <t>ГОРЯЧИЙ ЗАВТРАК</t>
  </si>
  <si>
    <t>Табл. 8 «Каши»</t>
  </si>
  <si>
    <t>1/200</t>
  </si>
  <si>
    <t>Бутерброд с сыром</t>
  </si>
  <si>
    <t>Чай с лимоном</t>
  </si>
  <si>
    <t>Итого</t>
  </si>
  <si>
    <t>ОБЕД</t>
  </si>
  <si>
    <t>Салат из свежих помидоров</t>
  </si>
  <si>
    <t>1/100</t>
  </si>
  <si>
    <t>Рассольник петербургский с мясом</t>
  </si>
  <si>
    <t>Рагу из курицы</t>
  </si>
  <si>
    <t>б/н</t>
  </si>
  <si>
    <t>Сок фруктовый</t>
  </si>
  <si>
    <t>Хлеб пшеничный</t>
  </si>
  <si>
    <r>
      <t>Всего</t>
    </r>
    <r>
      <rPr>
        <sz val="12"/>
        <rFont val="Times New Roman"/>
        <family val="1"/>
        <charset val="204"/>
      </rPr>
      <t xml:space="preserve"> горячий завтрак и обед</t>
    </r>
  </si>
  <si>
    <r>
      <t>День</t>
    </r>
    <r>
      <rPr>
        <sz val="12"/>
        <rFont val="Times New Roman"/>
        <family val="1"/>
        <charset val="204"/>
      </rPr>
      <t xml:space="preserve"> первый</t>
    </r>
  </si>
  <si>
    <r>
      <t>Неделя</t>
    </r>
    <r>
      <rPr>
        <sz val="12"/>
        <rFont val="Times New Roman"/>
        <family val="1"/>
        <charset val="204"/>
      </rPr>
      <t xml:space="preserve"> первая</t>
    </r>
  </si>
  <si>
    <r>
      <t>День</t>
    </r>
    <r>
      <rPr>
        <sz val="12"/>
        <rFont val="Times New Roman"/>
        <family val="1"/>
        <charset val="204"/>
      </rPr>
      <t xml:space="preserve"> второй</t>
    </r>
  </si>
  <si>
    <t>Батон</t>
  </si>
  <si>
    <t>Борщ с капустой свежей, картофелем, мясом</t>
  </si>
  <si>
    <t>1/150</t>
  </si>
  <si>
    <t>Компот из плодов или ягод сушеных</t>
  </si>
  <si>
    <r>
      <t>День</t>
    </r>
    <r>
      <rPr>
        <sz val="12"/>
        <rFont val="Times New Roman"/>
        <family val="1"/>
        <charset val="204"/>
      </rPr>
      <t xml:space="preserve"> третий</t>
    </r>
  </si>
  <si>
    <t>Каша вязкая молочная из риса и пшена</t>
  </si>
  <si>
    <t>Плоды свежие (яблоко)</t>
  </si>
  <si>
    <t>Какао с молоком</t>
  </si>
  <si>
    <t>751 вар. 10</t>
  </si>
  <si>
    <t>Суп картофельный с клецками, мясом</t>
  </si>
  <si>
    <t>1/200/25</t>
  </si>
  <si>
    <t>Картофельное пюре</t>
  </si>
  <si>
    <t>Котлета мясная</t>
  </si>
  <si>
    <r>
      <t>День</t>
    </r>
    <r>
      <rPr>
        <sz val="12"/>
        <rFont val="Times New Roman"/>
        <family val="1"/>
        <charset val="204"/>
      </rPr>
      <t xml:space="preserve"> четвертый</t>
    </r>
  </si>
  <si>
    <t>1\50</t>
  </si>
  <si>
    <t>Салат из свеклы с растительным маслом</t>
  </si>
  <si>
    <t>Котлеты куриная припущенная</t>
  </si>
  <si>
    <t>Компот из яблок свежих</t>
  </si>
  <si>
    <r>
      <t>День</t>
    </r>
    <r>
      <rPr>
        <sz val="12"/>
        <rFont val="Times New Roman"/>
        <family val="1"/>
        <charset val="204"/>
      </rPr>
      <t xml:space="preserve"> пятый</t>
    </r>
  </si>
  <si>
    <t>Каша вязкая молочная рисовая</t>
  </si>
  <si>
    <t>Салат из свежих помидоров и огурцов</t>
  </si>
  <si>
    <t>Сосиска отварная</t>
  </si>
  <si>
    <t>Капуста тушеная</t>
  </si>
  <si>
    <t xml:space="preserve">Компот из плодов или ягод сушеных </t>
  </si>
  <si>
    <r>
      <t>Неделя</t>
    </r>
    <r>
      <rPr>
        <sz val="12"/>
        <rFont val="Times New Roman"/>
        <family val="1"/>
        <charset val="204"/>
      </rPr>
      <t xml:space="preserve"> вторая</t>
    </r>
  </si>
  <si>
    <t>Чай с сахаром</t>
  </si>
  <si>
    <t>Салат картофельный</t>
  </si>
  <si>
    <t>Борщ с картофелем и сметаной (свекольник),мясом</t>
  </si>
  <si>
    <t>1/75/50</t>
  </si>
  <si>
    <t>Компот из свежих яблок</t>
  </si>
  <si>
    <t>Винегрет овощной</t>
  </si>
  <si>
    <t>Суп с макаронными изделиями на курином бульоне</t>
  </si>
  <si>
    <t>Помидор свежий</t>
  </si>
  <si>
    <t>202, 178</t>
  </si>
  <si>
    <t>Плов из говядины (курицы)</t>
  </si>
  <si>
    <t>1/50/200</t>
  </si>
  <si>
    <t>Каша вязкая молочная пшенная</t>
  </si>
  <si>
    <t>Шоколад</t>
  </si>
  <si>
    <t>Салат из свежей капусты</t>
  </si>
  <si>
    <t>Суп с рыбными консервами</t>
  </si>
  <si>
    <t>1/30</t>
  </si>
  <si>
    <t>Яйцо вареное</t>
  </si>
  <si>
    <t>Бутерброд с маслом</t>
  </si>
  <si>
    <t>1/50</t>
  </si>
  <si>
    <t>1\40</t>
  </si>
  <si>
    <t>1\30</t>
  </si>
  <si>
    <t>Напиток из шиповника</t>
  </si>
  <si>
    <t>Свежие фрукты(груша)</t>
  </si>
  <si>
    <t>Картофель отварной</t>
  </si>
  <si>
    <t>1\80</t>
  </si>
  <si>
    <t>Бутерброд с маслом, сыром</t>
  </si>
  <si>
    <t>1/30\15\10</t>
  </si>
  <si>
    <t>Макароны запеченый с сыром</t>
  </si>
  <si>
    <t>Апельсиновый напиток</t>
  </si>
  <si>
    <t>1/200/7</t>
  </si>
  <si>
    <t>Свежие фрукты(яблоко)</t>
  </si>
  <si>
    <t>Омлет с колбасой</t>
  </si>
  <si>
    <t>Напиток клюквенный</t>
  </si>
  <si>
    <t>Бутерброд с маслом с сыром</t>
  </si>
  <si>
    <t>96(вар2)</t>
  </si>
  <si>
    <t>Бутерброд с повидлом</t>
  </si>
  <si>
    <t>1/20\5\30</t>
  </si>
  <si>
    <t>Бутеброд с маслом</t>
  </si>
  <si>
    <t>Суп картофельный с бобовыми с мясом</t>
  </si>
  <si>
    <t>Суп из овощей с мясом</t>
  </si>
  <si>
    <t>Салат из свежей моркови, курагой</t>
  </si>
  <si>
    <t>Компот из свежих груш</t>
  </si>
  <si>
    <t>Запеканка из творога со сгущенным молоком</t>
  </si>
  <si>
    <t>Хлеб сеянный</t>
  </si>
  <si>
    <t>фрукты свежие(яблоко)</t>
  </si>
  <si>
    <t>1\100</t>
  </si>
  <si>
    <t>Кекс</t>
  </si>
  <si>
    <t>1\60</t>
  </si>
  <si>
    <t>Курица, тушенная с красным соусом</t>
  </si>
  <si>
    <t>Макаронные изделия отварные</t>
  </si>
  <si>
    <t>Пудинг творожный запеченый со сгущенным молоком</t>
  </si>
  <si>
    <t>Щи из свежей капусты с мясом</t>
  </si>
  <si>
    <t>1\200</t>
  </si>
  <si>
    <t xml:space="preserve">Макаронные изделия отварные с сосиской </t>
  </si>
  <si>
    <t>Плоды свежие (груша)</t>
  </si>
  <si>
    <t>Компот из смеси сухофруктов</t>
  </si>
  <si>
    <t>Пирожное "Барни"</t>
  </si>
  <si>
    <t>Салат из свежих огурцов</t>
  </si>
  <si>
    <t>Икра кабачковая</t>
  </si>
  <si>
    <t>88.8</t>
  </si>
  <si>
    <t>11\83</t>
  </si>
  <si>
    <t>19.18</t>
  </si>
  <si>
    <t>3\1</t>
  </si>
  <si>
    <t>1/30/20</t>
  </si>
  <si>
    <t>0.2</t>
  </si>
  <si>
    <t>Каша гречневая молочная вязкая</t>
  </si>
  <si>
    <t>Рис отварной</t>
  </si>
  <si>
    <t>Рыба припущенная в красном соусе</t>
  </si>
  <si>
    <t>Жаркое по-домашнему</t>
  </si>
  <si>
    <t>Суп картофельный с фрикадельками</t>
  </si>
  <si>
    <t>1/151/20</t>
  </si>
  <si>
    <t>1/154\20</t>
  </si>
  <si>
    <t>Биточки мясные</t>
  </si>
  <si>
    <t>1/182</t>
  </si>
  <si>
    <t>1/80/50</t>
  </si>
  <si>
    <t>Рыба тушенная с овощами</t>
  </si>
  <si>
    <t xml:space="preserve">Каша из хлопьев овсяных "Геркулес"вязкая  </t>
  </si>
  <si>
    <t>1/200/50</t>
  </si>
  <si>
    <t>1\10\30</t>
  </si>
  <si>
    <t>1/10/30</t>
  </si>
  <si>
    <t>1\140</t>
  </si>
  <si>
    <t>1/30\20</t>
  </si>
  <si>
    <t>1/250</t>
  </si>
  <si>
    <t>1/300</t>
  </si>
  <si>
    <t>1/100/50</t>
  </si>
  <si>
    <t xml:space="preserve">Биточки мясные </t>
  </si>
  <si>
    <t>10\60</t>
  </si>
  <si>
    <t>1\250</t>
  </si>
  <si>
    <t>Хлеб сеяный</t>
  </si>
  <si>
    <t>Табл.8 «Каши»</t>
  </si>
  <si>
    <t>Каша и з хлопьев овсяных"Геркулес"</t>
  </si>
  <si>
    <t>1/30/10\15</t>
  </si>
  <si>
    <t>1/250/25</t>
  </si>
  <si>
    <t>1/200\7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</si>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</sst>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49" fontId="1" fillId="0" borderId="2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49" fontId="0" fillId="0" borderId="0" xfId="0" applyNumberFormat="1"/>
    <xf numFmtId="176" fontId="1" fillId="0" borderId="2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7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7" fontId="1" fillId="0" borderId="2" xfId="0" applyNumberFormat="1" applyFont="1" applyBorder="1" applyAlignment="1">
      <alignment horizontal="center" vertical="center" wrapText="1"/>
    </xf>
    <xf numFmtId="16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11" xfId="0" applyFont="1" applyBorder="1" applyAlignment="1">
      <alignment vertical="center" wrapText="1"/>
    </xf>
    <xf numFmtId="17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17" fontId="1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49" fontId="2" fillId="0" borderId="8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57"/>
  <sheetViews>
    <sheetView view="pageBreakPreview" topLeftCell="A223" zoomScaleNormal="100" workbookViewId="0">
      <selection activeCell="D171" sqref="D171"/>
    </sheetView>
  </sheetViews>
  <sheetFormatPr defaultRowHeight="12.75" x14ac:dyDescent="0.2"/>
  <cols>
    <col min="1" max="1" width="2.28515625" customWidth="1"/>
    <col min="2" max="2" width="18.140625" customWidth="1"/>
    <col min="3" max="3" width="35.42578125" customWidth="1"/>
    <col min="4" max="4" width="13.140625" style="11" bestFit="1" customWidth="1"/>
    <col min="6" max="7" width="8.140625" customWidth="1"/>
    <col min="8" max="8" width="11.140625" customWidth="1"/>
    <col min="9" max="12" width="9.28515625" bestFit="1" customWidth="1"/>
  </cols>
  <sheetData>
    <row r="1" spans="2:12" ht="15.75" x14ac:dyDescent="0.25">
      <c r="B1" s="7" t="s">
        <v>29</v>
      </c>
    </row>
    <row r="2" spans="2:12" ht="16.5" thickBot="1" x14ac:dyDescent="0.3">
      <c r="B2" s="7" t="s">
        <v>30</v>
      </c>
    </row>
    <row r="3" spans="2:12" ht="16.5" thickBot="1" x14ac:dyDescent="0.25">
      <c r="B3" s="37" t="s">
        <v>0</v>
      </c>
      <c r="C3" s="1" t="s">
        <v>1</v>
      </c>
      <c r="D3" s="39" t="s">
        <v>3</v>
      </c>
      <c r="E3" s="34" t="s">
        <v>4</v>
      </c>
      <c r="F3" s="35"/>
      <c r="G3" s="36"/>
      <c r="H3" s="37" t="s">
        <v>5</v>
      </c>
      <c r="I3" s="34" t="s">
        <v>6</v>
      </c>
      <c r="J3" s="35"/>
      <c r="K3" s="35"/>
      <c r="L3" s="36"/>
    </row>
    <row r="4" spans="2:12" ht="16.5" thickBot="1" x14ac:dyDescent="0.25">
      <c r="B4" s="38"/>
      <c r="C4" s="2" t="s">
        <v>2</v>
      </c>
      <c r="D4" s="40"/>
      <c r="E4" s="2" t="s">
        <v>7</v>
      </c>
      <c r="F4" s="2" t="s">
        <v>8</v>
      </c>
      <c r="G4" s="2" t="s">
        <v>9</v>
      </c>
      <c r="H4" s="38"/>
      <c r="I4" s="2" t="s">
        <v>10</v>
      </c>
      <c r="J4" s="2" t="s">
        <v>11</v>
      </c>
      <c r="K4" s="2" t="s">
        <v>12</v>
      </c>
      <c r="L4" s="2" t="s">
        <v>13</v>
      </c>
    </row>
    <row r="5" spans="2:12" ht="17.25" customHeight="1" thickBot="1" x14ac:dyDescent="0.25">
      <c r="B5" s="4"/>
      <c r="C5" s="5" t="s">
        <v>14</v>
      </c>
      <c r="D5" s="9"/>
      <c r="E5" s="6"/>
      <c r="F5" s="6"/>
      <c r="G5" s="6"/>
      <c r="H5" s="6"/>
      <c r="I5" s="6"/>
      <c r="J5" s="6"/>
      <c r="K5" s="6"/>
      <c r="L5" s="6"/>
    </row>
    <row r="6" spans="2:12" ht="30.75" customHeight="1" thickBot="1" x14ac:dyDescent="0.25">
      <c r="B6" s="13" t="s">
        <v>15</v>
      </c>
      <c r="C6" s="14" t="s">
        <v>122</v>
      </c>
      <c r="D6" s="15" t="s">
        <v>16</v>
      </c>
      <c r="E6" s="15">
        <v>9.16</v>
      </c>
      <c r="F6" s="15">
        <v>12.84</v>
      </c>
      <c r="G6" s="15">
        <v>48.68</v>
      </c>
      <c r="H6" s="15">
        <v>334.7</v>
      </c>
      <c r="I6" s="15">
        <v>1</v>
      </c>
      <c r="J6" s="15">
        <v>158.4</v>
      </c>
      <c r="K6" s="15">
        <v>63.3</v>
      </c>
      <c r="L6" s="15">
        <v>4.1500000000000004</v>
      </c>
    </row>
    <row r="7" spans="2:12" ht="21" customHeight="1" thickBot="1" x14ac:dyDescent="0.25">
      <c r="B7" s="10">
        <v>3</v>
      </c>
      <c r="C7" s="13" t="s">
        <v>17</v>
      </c>
      <c r="D7" s="15" t="s">
        <v>120</v>
      </c>
      <c r="E7" s="15">
        <v>7.1</v>
      </c>
      <c r="F7" s="15">
        <v>6.37</v>
      </c>
      <c r="G7" s="15">
        <v>15.06</v>
      </c>
      <c r="H7" s="15">
        <v>144.30000000000001</v>
      </c>
      <c r="I7" s="6">
        <v>0.56000000000000005</v>
      </c>
      <c r="J7" s="6">
        <v>216.87</v>
      </c>
      <c r="K7" s="6">
        <v>10.6</v>
      </c>
      <c r="L7" s="6">
        <v>0.48</v>
      </c>
    </row>
    <row r="8" spans="2:12" ht="20.25" customHeight="1" thickBot="1" x14ac:dyDescent="0.25">
      <c r="B8" s="10">
        <v>942</v>
      </c>
      <c r="C8" s="13" t="s">
        <v>57</v>
      </c>
      <c r="D8" s="15" t="s">
        <v>16</v>
      </c>
      <c r="E8" s="15">
        <v>0.2</v>
      </c>
      <c r="F8" s="15">
        <v>0</v>
      </c>
      <c r="G8" s="15">
        <v>10</v>
      </c>
      <c r="H8" s="15">
        <v>39.31</v>
      </c>
      <c r="I8" s="6">
        <v>2.9</v>
      </c>
      <c r="J8" s="6">
        <v>7.95</v>
      </c>
      <c r="K8" s="6">
        <v>5.2</v>
      </c>
      <c r="L8" s="6">
        <v>0.89</v>
      </c>
    </row>
    <row r="9" spans="2:12" ht="20.25" customHeight="1" thickBot="1" x14ac:dyDescent="0.3">
      <c r="B9" s="10">
        <v>112</v>
      </c>
      <c r="C9" s="26" t="s">
        <v>101</v>
      </c>
      <c r="D9" s="27">
        <v>100</v>
      </c>
      <c r="E9" s="27">
        <v>0.4</v>
      </c>
      <c r="F9" s="27">
        <v>0.4</v>
      </c>
      <c r="G9" s="27">
        <v>9.8000000000000007</v>
      </c>
      <c r="H9" s="27">
        <v>47</v>
      </c>
      <c r="I9" s="27">
        <v>16</v>
      </c>
      <c r="J9" s="27">
        <v>11</v>
      </c>
      <c r="K9" s="27">
        <v>9</v>
      </c>
      <c r="L9" s="28">
        <v>0.03</v>
      </c>
    </row>
    <row r="10" spans="2:12" ht="21" customHeight="1" thickBot="1" x14ac:dyDescent="0.25">
      <c r="B10" s="20">
        <v>518</v>
      </c>
      <c r="C10" s="17" t="s">
        <v>26</v>
      </c>
      <c r="D10" s="18" t="s">
        <v>16</v>
      </c>
      <c r="E10" s="18">
        <v>0.5</v>
      </c>
      <c r="F10" s="18">
        <v>0.1</v>
      </c>
      <c r="G10" s="18">
        <v>0.1</v>
      </c>
      <c r="H10" s="18">
        <v>92</v>
      </c>
      <c r="I10" s="18">
        <v>1.6</v>
      </c>
      <c r="J10" s="18">
        <v>12.6</v>
      </c>
      <c r="K10" s="18">
        <v>7.2</v>
      </c>
      <c r="L10" s="18">
        <v>2.5</v>
      </c>
    </row>
    <row r="11" spans="2:12" ht="16.5" thickBot="1" x14ac:dyDescent="0.25">
      <c r="B11" s="10"/>
      <c r="C11" s="5" t="s">
        <v>19</v>
      </c>
      <c r="D11" s="9"/>
      <c r="E11" s="6">
        <f t="shared" ref="E11:L11" si="0">E6+E7+E8+E10</f>
        <v>16.959999999999997</v>
      </c>
      <c r="F11" s="6">
        <f t="shared" si="0"/>
        <v>19.310000000000002</v>
      </c>
      <c r="G11" s="6">
        <f t="shared" si="0"/>
        <v>73.84</v>
      </c>
      <c r="H11" s="6">
        <f>H6+H7+H8+H10</f>
        <v>610.30999999999995</v>
      </c>
      <c r="I11" s="6">
        <f t="shared" si="0"/>
        <v>6.0600000000000005</v>
      </c>
      <c r="J11" s="6">
        <f t="shared" si="0"/>
        <v>395.82</v>
      </c>
      <c r="K11" s="6">
        <f t="shared" si="0"/>
        <v>86.3</v>
      </c>
      <c r="L11" s="6">
        <f t="shared" si="0"/>
        <v>8.02</v>
      </c>
    </row>
    <row r="12" spans="2:12" ht="16.5" thickBot="1" x14ac:dyDescent="0.25">
      <c r="B12" s="10"/>
      <c r="C12" s="5"/>
      <c r="D12" s="9"/>
      <c r="E12" s="6"/>
      <c r="F12" s="6"/>
      <c r="G12" s="6"/>
      <c r="H12" s="6"/>
      <c r="I12" s="6"/>
      <c r="J12" s="6"/>
      <c r="K12" s="6"/>
      <c r="L12" s="6"/>
    </row>
    <row r="13" spans="2:12" ht="16.5" thickBot="1" x14ac:dyDescent="0.25">
      <c r="B13" s="10"/>
      <c r="C13" s="5" t="s">
        <v>20</v>
      </c>
      <c r="D13" s="9"/>
      <c r="E13" s="6"/>
      <c r="F13" s="6"/>
      <c r="G13" s="6"/>
      <c r="H13" s="6"/>
      <c r="I13" s="6"/>
      <c r="J13" s="6"/>
      <c r="K13" s="6"/>
      <c r="L13" s="6"/>
    </row>
    <row r="14" spans="2:12" ht="18.75" customHeight="1" thickBot="1" x14ac:dyDescent="0.25">
      <c r="B14" s="10">
        <v>58</v>
      </c>
      <c r="C14" s="5" t="s">
        <v>21</v>
      </c>
      <c r="D14" s="9" t="s">
        <v>22</v>
      </c>
      <c r="E14" s="6">
        <v>0.71</v>
      </c>
      <c r="F14" s="6">
        <v>10.199999999999999</v>
      </c>
      <c r="G14" s="6">
        <v>13.5</v>
      </c>
      <c r="H14" s="6">
        <v>110</v>
      </c>
      <c r="I14" s="6">
        <v>17.25</v>
      </c>
      <c r="J14" s="6">
        <v>14.74</v>
      </c>
      <c r="K14" s="6">
        <v>15</v>
      </c>
      <c r="L14" s="6">
        <v>1.71</v>
      </c>
    </row>
    <row r="15" spans="2:12" ht="18" customHeight="1" thickBot="1" x14ac:dyDescent="0.25">
      <c r="B15" s="10">
        <v>197</v>
      </c>
      <c r="C15" s="5" t="s">
        <v>23</v>
      </c>
      <c r="D15" s="9" t="s">
        <v>16</v>
      </c>
      <c r="E15" s="6">
        <v>5.58</v>
      </c>
      <c r="F15" s="6">
        <v>6.55</v>
      </c>
      <c r="G15" s="6">
        <v>15.51</v>
      </c>
      <c r="H15" s="6">
        <v>215.17</v>
      </c>
      <c r="I15" s="6">
        <v>16.920000000000002</v>
      </c>
      <c r="J15" s="6">
        <v>26.4</v>
      </c>
      <c r="K15" s="6">
        <v>33.61</v>
      </c>
      <c r="L15" s="6">
        <v>1.78</v>
      </c>
    </row>
    <row r="16" spans="2:12" ht="16.5" thickBot="1" x14ac:dyDescent="0.25">
      <c r="B16" s="10">
        <v>590</v>
      </c>
      <c r="C16" s="5" t="s">
        <v>24</v>
      </c>
      <c r="D16" s="9" t="s">
        <v>16</v>
      </c>
      <c r="E16" s="6">
        <v>13.8</v>
      </c>
      <c r="F16" s="6">
        <v>10.4</v>
      </c>
      <c r="G16" s="6">
        <v>25.9</v>
      </c>
      <c r="H16" s="6">
        <v>248</v>
      </c>
      <c r="I16" s="6">
        <v>22.5</v>
      </c>
      <c r="J16" s="6">
        <v>18.600000000000001</v>
      </c>
      <c r="K16" s="6">
        <v>34.049999999999997</v>
      </c>
      <c r="L16" s="6">
        <v>2.1</v>
      </c>
    </row>
    <row r="17" spans="2:12" ht="19.5" customHeight="1" thickBot="1" x14ac:dyDescent="0.25">
      <c r="B17" s="10" t="s">
        <v>25</v>
      </c>
      <c r="C17" s="5" t="s">
        <v>26</v>
      </c>
      <c r="D17" s="9" t="s">
        <v>16</v>
      </c>
      <c r="E17" s="18">
        <v>0.5</v>
      </c>
      <c r="F17" s="18">
        <v>0.1</v>
      </c>
      <c r="G17" s="18">
        <v>0.1</v>
      </c>
      <c r="H17" s="18">
        <v>92</v>
      </c>
      <c r="I17" s="6">
        <v>1.6</v>
      </c>
      <c r="J17" s="6">
        <v>12.6</v>
      </c>
      <c r="K17" s="6">
        <v>7.2</v>
      </c>
      <c r="L17" s="6">
        <v>2.5</v>
      </c>
    </row>
    <row r="18" spans="2:12" ht="21" customHeight="1" thickBot="1" x14ac:dyDescent="0.25">
      <c r="B18" s="10">
        <v>481</v>
      </c>
      <c r="C18" s="5" t="s">
        <v>100</v>
      </c>
      <c r="D18" s="9" t="s">
        <v>72</v>
      </c>
      <c r="E18" s="6">
        <v>1.41</v>
      </c>
      <c r="F18" s="6">
        <v>0.21</v>
      </c>
      <c r="G18" s="6">
        <v>14.95</v>
      </c>
      <c r="H18" s="6">
        <v>64.2</v>
      </c>
      <c r="I18" s="6">
        <v>0</v>
      </c>
      <c r="J18" s="6">
        <v>6.3</v>
      </c>
      <c r="K18" s="6">
        <v>5.7</v>
      </c>
      <c r="L18" s="6">
        <v>0.6</v>
      </c>
    </row>
    <row r="19" spans="2:12" ht="21.75" customHeight="1" thickBot="1" x14ac:dyDescent="0.25">
      <c r="B19" s="10">
        <v>480</v>
      </c>
      <c r="C19" s="5" t="s">
        <v>27</v>
      </c>
      <c r="D19" s="9" t="s">
        <v>72</v>
      </c>
      <c r="E19" s="6">
        <v>2.2799999999999998</v>
      </c>
      <c r="F19" s="6">
        <v>0.18</v>
      </c>
      <c r="G19" s="6">
        <v>14.91</v>
      </c>
      <c r="H19" s="6">
        <v>67.8</v>
      </c>
      <c r="I19" s="6">
        <v>0</v>
      </c>
      <c r="J19" s="6">
        <v>7.87</v>
      </c>
      <c r="K19" s="6">
        <v>10.6</v>
      </c>
      <c r="L19" s="6">
        <v>0.48</v>
      </c>
    </row>
    <row r="20" spans="2:12" ht="16.5" thickBot="1" x14ac:dyDescent="0.25">
      <c r="B20" s="10"/>
      <c r="C20" s="5" t="s">
        <v>19</v>
      </c>
      <c r="D20" s="9"/>
      <c r="E20" s="6">
        <f>E14+E15+E16+E17+E18+E19</f>
        <v>24.28</v>
      </c>
      <c r="F20" s="6">
        <f t="shared" ref="F20:L20" si="1">F14+F15+F16+F17+F18+F19</f>
        <v>27.64</v>
      </c>
      <c r="G20" s="6">
        <f t="shared" si="1"/>
        <v>84.86999999999999</v>
      </c>
      <c r="H20" s="6">
        <f t="shared" si="1"/>
        <v>797.17</v>
      </c>
      <c r="I20" s="6">
        <f t="shared" si="1"/>
        <v>58.27</v>
      </c>
      <c r="J20" s="6">
        <f t="shared" si="1"/>
        <v>86.51</v>
      </c>
      <c r="K20" s="6">
        <f t="shared" si="1"/>
        <v>106.16</v>
      </c>
      <c r="L20" s="6">
        <f t="shared" si="1"/>
        <v>9.17</v>
      </c>
    </row>
    <row r="21" spans="2:12" ht="16.5" thickBot="1" x14ac:dyDescent="0.25">
      <c r="B21" s="10"/>
      <c r="C21" s="5"/>
      <c r="D21" s="9"/>
      <c r="E21" s="6"/>
      <c r="F21" s="6"/>
      <c r="G21" s="6"/>
      <c r="H21" s="6"/>
      <c r="I21" s="6"/>
      <c r="J21" s="6"/>
      <c r="K21" s="6"/>
      <c r="L21" s="6"/>
    </row>
    <row r="22" spans="2:12" ht="24.75" customHeight="1" thickBot="1" x14ac:dyDescent="0.25">
      <c r="B22" s="10"/>
      <c r="C22" s="8" t="s">
        <v>28</v>
      </c>
      <c r="D22" s="9"/>
      <c r="E22" s="6">
        <f>E11+E20</f>
        <v>41.239999999999995</v>
      </c>
      <c r="F22" s="6">
        <f t="shared" ref="F22:L22" si="2">F11+F20</f>
        <v>46.95</v>
      </c>
      <c r="G22" s="6">
        <f t="shared" si="2"/>
        <v>158.70999999999998</v>
      </c>
      <c r="H22" s="6">
        <f t="shared" si="2"/>
        <v>1407.48</v>
      </c>
      <c r="I22" s="6">
        <f t="shared" si="2"/>
        <v>64.33</v>
      </c>
      <c r="J22" s="6">
        <f t="shared" si="2"/>
        <v>482.33</v>
      </c>
      <c r="K22" s="6">
        <f t="shared" si="2"/>
        <v>192.45999999999998</v>
      </c>
      <c r="L22" s="6">
        <f t="shared" si="2"/>
        <v>17.189999999999998</v>
      </c>
    </row>
    <row r="23" spans="2:12" ht="16.5" thickBot="1" x14ac:dyDescent="0.25">
      <c r="B23" s="10"/>
      <c r="C23" s="5"/>
      <c r="D23" s="9"/>
      <c r="E23" s="6"/>
      <c r="F23" s="6"/>
      <c r="G23" s="6"/>
      <c r="H23" s="6"/>
      <c r="I23" s="6"/>
      <c r="J23" s="6"/>
      <c r="K23" s="6"/>
      <c r="L23" s="6"/>
    </row>
    <row r="24" spans="2:12" ht="15.75" x14ac:dyDescent="0.25">
      <c r="B24" s="7" t="s">
        <v>31</v>
      </c>
    </row>
    <row r="25" spans="2:12" ht="16.5" thickBot="1" x14ac:dyDescent="0.3">
      <c r="B25" s="7" t="s">
        <v>30</v>
      </c>
    </row>
    <row r="26" spans="2:12" ht="46.5" customHeight="1" thickBot="1" x14ac:dyDescent="0.25">
      <c r="B26" s="37" t="s">
        <v>0</v>
      </c>
      <c r="C26" s="1" t="s">
        <v>1</v>
      </c>
      <c r="D26" s="39" t="s">
        <v>3</v>
      </c>
      <c r="E26" s="34" t="s">
        <v>4</v>
      </c>
      <c r="F26" s="35"/>
      <c r="G26" s="36"/>
      <c r="H26" s="37" t="s">
        <v>5</v>
      </c>
      <c r="I26" s="34" t="s">
        <v>6</v>
      </c>
      <c r="J26" s="35"/>
      <c r="K26" s="35"/>
      <c r="L26" s="36"/>
    </row>
    <row r="27" spans="2:12" ht="16.5" thickBot="1" x14ac:dyDescent="0.25">
      <c r="B27" s="38"/>
      <c r="C27" s="2" t="s">
        <v>2</v>
      </c>
      <c r="D27" s="40"/>
      <c r="E27" s="2" t="s">
        <v>7</v>
      </c>
      <c r="F27" s="2" t="s">
        <v>8</v>
      </c>
      <c r="G27" s="2" t="s">
        <v>9</v>
      </c>
      <c r="H27" s="38"/>
      <c r="I27" s="2" t="s">
        <v>10</v>
      </c>
      <c r="J27" s="2" t="s">
        <v>11</v>
      </c>
      <c r="K27" s="2" t="s">
        <v>12</v>
      </c>
      <c r="L27" s="2" t="s">
        <v>13</v>
      </c>
    </row>
    <row r="28" spans="2:12" ht="16.5" thickBot="1" x14ac:dyDescent="0.25">
      <c r="B28" s="4"/>
      <c r="C28" s="5" t="s">
        <v>14</v>
      </c>
      <c r="D28" s="9"/>
      <c r="E28" s="6"/>
      <c r="F28" s="6"/>
      <c r="G28" s="6"/>
      <c r="H28" s="6"/>
      <c r="I28" s="6"/>
      <c r="J28" s="6"/>
      <c r="K28" s="6"/>
      <c r="L28" s="6"/>
    </row>
    <row r="29" spans="2:12" ht="32.25" thickBot="1" x14ac:dyDescent="0.25">
      <c r="B29" s="29">
        <v>469</v>
      </c>
      <c r="C29" s="5" t="s">
        <v>99</v>
      </c>
      <c r="D29" s="9" t="s">
        <v>127</v>
      </c>
      <c r="E29" s="6">
        <v>14.2</v>
      </c>
      <c r="F29" s="6">
        <v>18.37</v>
      </c>
      <c r="G29" s="6">
        <v>33.99</v>
      </c>
      <c r="H29" s="6">
        <v>225</v>
      </c>
      <c r="I29" s="6">
        <v>1.52</v>
      </c>
      <c r="J29" s="6">
        <v>257.55</v>
      </c>
      <c r="K29" s="6">
        <v>37.04</v>
      </c>
      <c r="L29" s="6">
        <v>1.43</v>
      </c>
    </row>
    <row r="30" spans="2:12" ht="16.5" thickBot="1" x14ac:dyDescent="0.25">
      <c r="B30" s="29">
        <v>480</v>
      </c>
      <c r="C30" s="13" t="s">
        <v>32</v>
      </c>
      <c r="D30" s="19" t="s">
        <v>76</v>
      </c>
      <c r="E30" s="15">
        <v>3.08</v>
      </c>
      <c r="F30" s="15">
        <v>0.9</v>
      </c>
      <c r="G30" s="15">
        <v>21.36</v>
      </c>
      <c r="H30" s="15">
        <v>101.6</v>
      </c>
      <c r="I30" s="6">
        <v>0</v>
      </c>
      <c r="J30" s="6">
        <v>10.4</v>
      </c>
      <c r="K30" s="6">
        <v>13.6</v>
      </c>
      <c r="L30" s="6">
        <v>0.64</v>
      </c>
    </row>
    <row r="31" spans="2:12" ht="16.5" thickBot="1" x14ac:dyDescent="0.25">
      <c r="B31" s="23">
        <v>519</v>
      </c>
      <c r="C31" s="14" t="s">
        <v>78</v>
      </c>
      <c r="D31" s="15" t="s">
        <v>16</v>
      </c>
      <c r="E31" s="15">
        <v>0.7</v>
      </c>
      <c r="F31" s="15">
        <v>0.3</v>
      </c>
      <c r="G31" s="15">
        <v>22.8</v>
      </c>
      <c r="H31" s="15">
        <v>97</v>
      </c>
      <c r="I31" s="15">
        <v>70</v>
      </c>
      <c r="J31" s="15">
        <v>12</v>
      </c>
      <c r="K31" s="15">
        <v>3</v>
      </c>
      <c r="L31" s="15">
        <v>1.5</v>
      </c>
    </row>
    <row r="32" spans="2:12" ht="16.5" thickBot="1" x14ac:dyDescent="0.25">
      <c r="B32" s="29">
        <v>407</v>
      </c>
      <c r="C32" s="5" t="s">
        <v>26</v>
      </c>
      <c r="D32" s="9" t="s">
        <v>16</v>
      </c>
      <c r="E32" s="18">
        <v>1</v>
      </c>
      <c r="F32" s="18">
        <v>0.2</v>
      </c>
      <c r="G32" s="18">
        <v>0.2</v>
      </c>
      <c r="H32" s="18">
        <v>92</v>
      </c>
      <c r="I32" s="6">
        <v>8</v>
      </c>
      <c r="J32" s="6">
        <v>40</v>
      </c>
      <c r="K32" s="6">
        <v>20</v>
      </c>
      <c r="L32" s="6">
        <v>0.4</v>
      </c>
    </row>
    <row r="33" spans="2:12" ht="16.5" thickBot="1" x14ac:dyDescent="0.25">
      <c r="B33" s="29"/>
      <c r="C33" s="5"/>
      <c r="D33" s="9"/>
      <c r="E33" s="6"/>
      <c r="F33" s="6"/>
      <c r="G33" s="6"/>
      <c r="H33" s="6"/>
      <c r="I33" s="6"/>
      <c r="J33" s="6"/>
      <c r="K33" s="6"/>
      <c r="L33" s="6"/>
    </row>
    <row r="34" spans="2:12" ht="16.5" thickBot="1" x14ac:dyDescent="0.25">
      <c r="B34" s="29"/>
      <c r="C34" s="5" t="s">
        <v>19</v>
      </c>
      <c r="D34" s="9"/>
      <c r="E34" s="6">
        <f t="shared" ref="E34:L34" si="3">E29+E30+E31+E32+E33</f>
        <v>18.98</v>
      </c>
      <c r="F34" s="6">
        <f t="shared" si="3"/>
        <v>19.77</v>
      </c>
      <c r="G34" s="6">
        <f t="shared" si="3"/>
        <v>78.350000000000009</v>
      </c>
      <c r="H34" s="6">
        <f t="shared" si="3"/>
        <v>515.6</v>
      </c>
      <c r="I34" s="6">
        <f t="shared" si="3"/>
        <v>79.52</v>
      </c>
      <c r="J34" s="6">
        <f t="shared" si="3"/>
        <v>319.95</v>
      </c>
      <c r="K34" s="6">
        <f t="shared" si="3"/>
        <v>73.64</v>
      </c>
      <c r="L34" s="6">
        <f t="shared" si="3"/>
        <v>3.9699999999999998</v>
      </c>
    </row>
    <row r="35" spans="2:12" ht="16.5" thickBot="1" x14ac:dyDescent="0.25">
      <c r="B35" s="29"/>
      <c r="C35" s="5"/>
      <c r="D35" s="9"/>
      <c r="E35" s="6"/>
      <c r="F35" s="6"/>
      <c r="G35" s="6"/>
      <c r="H35" s="6"/>
      <c r="I35" s="6"/>
      <c r="J35" s="6"/>
      <c r="K35" s="6"/>
      <c r="L35" s="6"/>
    </row>
    <row r="36" spans="2:12" ht="16.5" thickBot="1" x14ac:dyDescent="0.25">
      <c r="B36" s="29"/>
      <c r="C36" s="5" t="s">
        <v>20</v>
      </c>
      <c r="D36" s="9"/>
      <c r="E36" s="6"/>
      <c r="F36" s="6"/>
      <c r="G36" s="6"/>
      <c r="H36" s="6"/>
      <c r="I36" s="6"/>
      <c r="J36" s="6"/>
      <c r="K36" s="6"/>
      <c r="L36" s="6"/>
    </row>
    <row r="37" spans="2:12" ht="16.5" thickBot="1" x14ac:dyDescent="0.25">
      <c r="B37" s="23"/>
      <c r="C37" s="14" t="s">
        <v>115</v>
      </c>
      <c r="D37" s="19" t="s">
        <v>102</v>
      </c>
      <c r="E37" s="15">
        <v>1.3</v>
      </c>
      <c r="F37" s="15">
        <v>4.9000000000000004</v>
      </c>
      <c r="G37" s="15">
        <v>5</v>
      </c>
      <c r="H37" s="15">
        <v>69</v>
      </c>
      <c r="I37" s="15">
        <v>5</v>
      </c>
      <c r="J37" s="15">
        <v>12.5</v>
      </c>
      <c r="K37" s="15">
        <v>7</v>
      </c>
      <c r="L37" s="15">
        <v>0.5</v>
      </c>
    </row>
    <row r="38" spans="2:12" ht="32.25" thickBot="1" x14ac:dyDescent="0.25">
      <c r="B38" s="29">
        <v>170</v>
      </c>
      <c r="C38" s="5" t="s">
        <v>33</v>
      </c>
      <c r="D38" s="9" t="s">
        <v>16</v>
      </c>
      <c r="E38" s="6">
        <v>5.08</v>
      </c>
      <c r="F38" s="6">
        <v>7.92</v>
      </c>
      <c r="G38" s="6">
        <v>10.119999999999999</v>
      </c>
      <c r="H38" s="6">
        <v>283.51</v>
      </c>
      <c r="I38" s="6">
        <v>21.42</v>
      </c>
      <c r="J38" s="6">
        <v>46.3</v>
      </c>
      <c r="K38" s="6">
        <v>37.700000000000003</v>
      </c>
      <c r="L38" s="6">
        <v>1.77</v>
      </c>
    </row>
    <row r="39" spans="2:12" ht="16.5" thickBot="1" x14ac:dyDescent="0.25">
      <c r="B39" s="13">
        <v>682</v>
      </c>
      <c r="C39" s="17" t="s">
        <v>123</v>
      </c>
      <c r="D39" s="18" t="s">
        <v>34</v>
      </c>
      <c r="E39" s="18">
        <v>3.82</v>
      </c>
      <c r="F39" s="18">
        <v>5.95</v>
      </c>
      <c r="G39" s="18">
        <v>41.75</v>
      </c>
      <c r="H39" s="18">
        <v>224.9</v>
      </c>
      <c r="I39" s="18">
        <v>0</v>
      </c>
      <c r="J39" s="18">
        <v>14.45</v>
      </c>
      <c r="K39" s="18">
        <v>11.54</v>
      </c>
      <c r="L39" s="18">
        <v>0.99</v>
      </c>
    </row>
    <row r="40" spans="2:12" ht="32.25" thickBot="1" x14ac:dyDescent="0.25">
      <c r="B40" s="16">
        <v>478</v>
      </c>
      <c r="C40" s="17" t="s">
        <v>124</v>
      </c>
      <c r="D40" s="18" t="s">
        <v>131</v>
      </c>
      <c r="E40" s="18">
        <v>8.6999999999999993</v>
      </c>
      <c r="F40" s="18">
        <v>5.3</v>
      </c>
      <c r="G40" s="18">
        <v>9.6</v>
      </c>
      <c r="H40" s="18">
        <v>121</v>
      </c>
      <c r="I40" s="18">
        <v>1.1499999999999999</v>
      </c>
      <c r="J40" s="18">
        <v>71.12</v>
      </c>
      <c r="K40" s="18">
        <v>24.31</v>
      </c>
      <c r="L40" s="18">
        <v>0.7</v>
      </c>
    </row>
    <row r="41" spans="2:12" ht="32.25" thickBot="1" x14ac:dyDescent="0.25">
      <c r="B41" s="29">
        <v>512</v>
      </c>
      <c r="C41" s="5" t="s">
        <v>35</v>
      </c>
      <c r="D41" s="9" t="s">
        <v>16</v>
      </c>
      <c r="E41" s="6">
        <v>0.3</v>
      </c>
      <c r="F41" s="6">
        <v>0</v>
      </c>
      <c r="G41" s="6">
        <v>20.100000000000001</v>
      </c>
      <c r="H41" s="6">
        <v>81</v>
      </c>
      <c r="I41" s="6">
        <v>32.4</v>
      </c>
      <c r="J41" s="6">
        <v>21</v>
      </c>
      <c r="K41" s="6">
        <v>2.46</v>
      </c>
      <c r="L41" s="6">
        <v>0.8</v>
      </c>
    </row>
    <row r="42" spans="2:12" ht="16.5" thickBot="1" x14ac:dyDescent="0.25">
      <c r="B42" s="29">
        <v>481</v>
      </c>
      <c r="C42" s="5" t="s">
        <v>100</v>
      </c>
      <c r="D42" s="9" t="s">
        <v>72</v>
      </c>
      <c r="E42" s="6">
        <v>1.41</v>
      </c>
      <c r="F42" s="6">
        <v>0.21</v>
      </c>
      <c r="G42" s="6">
        <v>14.95</v>
      </c>
      <c r="H42" s="6">
        <v>64.2</v>
      </c>
      <c r="I42" s="6">
        <v>0</v>
      </c>
      <c r="J42" s="6">
        <v>6.3</v>
      </c>
      <c r="K42" s="6">
        <v>5.7</v>
      </c>
      <c r="L42" s="6">
        <v>0.6</v>
      </c>
    </row>
    <row r="43" spans="2:12" ht="16.5" thickBot="1" x14ac:dyDescent="0.25">
      <c r="B43" s="29">
        <v>480</v>
      </c>
      <c r="C43" s="5" t="s">
        <v>27</v>
      </c>
      <c r="D43" s="9" t="s">
        <v>72</v>
      </c>
      <c r="E43" s="6">
        <v>2.2799999999999998</v>
      </c>
      <c r="F43" s="6">
        <v>0.18</v>
      </c>
      <c r="G43" s="6">
        <v>14.91</v>
      </c>
      <c r="H43" s="6">
        <v>67.8</v>
      </c>
      <c r="I43" s="6">
        <v>0</v>
      </c>
      <c r="J43" s="6">
        <v>7.87</v>
      </c>
      <c r="K43" s="6">
        <v>10.6</v>
      </c>
      <c r="L43" s="6">
        <v>0.48</v>
      </c>
    </row>
    <row r="44" spans="2:12" ht="16.5" thickBot="1" x14ac:dyDescent="0.25">
      <c r="B44" s="29"/>
      <c r="C44" s="5" t="s">
        <v>19</v>
      </c>
      <c r="D44" s="9"/>
      <c r="E44" s="6">
        <f>E37+E38+E39+E40+E41+E42+E43</f>
        <v>22.89</v>
      </c>
      <c r="F44" s="6">
        <f t="shared" ref="F44:L44" si="4">F37+F38+F39+F40+F41+F42+F43</f>
        <v>24.46</v>
      </c>
      <c r="G44" s="6">
        <f t="shared" si="4"/>
        <v>116.42999999999999</v>
      </c>
      <c r="H44" s="6">
        <f t="shared" si="4"/>
        <v>911.41</v>
      </c>
      <c r="I44" s="6">
        <f t="shared" si="4"/>
        <v>59.97</v>
      </c>
      <c r="J44" s="6">
        <f t="shared" si="4"/>
        <v>179.54000000000002</v>
      </c>
      <c r="K44" s="6">
        <f t="shared" si="4"/>
        <v>99.309999999999988</v>
      </c>
      <c r="L44" s="6">
        <f t="shared" si="4"/>
        <v>5.84</v>
      </c>
    </row>
    <row r="45" spans="2:12" ht="16.5" thickBot="1" x14ac:dyDescent="0.25">
      <c r="B45" s="10"/>
      <c r="C45" s="5"/>
      <c r="D45" s="9"/>
      <c r="E45" s="6"/>
      <c r="F45" s="6"/>
      <c r="G45" s="6"/>
      <c r="H45" s="6"/>
      <c r="I45" s="6"/>
      <c r="J45" s="6"/>
      <c r="K45" s="6"/>
      <c r="L45" s="6"/>
    </row>
    <row r="46" spans="2:12" ht="16.5" thickBot="1" x14ac:dyDescent="0.25">
      <c r="B46" s="10"/>
      <c r="C46" s="5"/>
      <c r="D46" s="9"/>
      <c r="E46" s="6"/>
      <c r="F46" s="6"/>
      <c r="G46" s="6"/>
      <c r="H46" s="6"/>
      <c r="I46" s="6"/>
      <c r="J46" s="6"/>
      <c r="K46" s="6"/>
      <c r="L46" s="6"/>
    </row>
    <row r="47" spans="2:12" ht="16.5" thickBot="1" x14ac:dyDescent="0.25">
      <c r="B47" s="10"/>
      <c r="C47" s="8" t="s">
        <v>28</v>
      </c>
      <c r="D47" s="9"/>
      <c r="E47" s="6">
        <f>E34+E44</f>
        <v>41.870000000000005</v>
      </c>
      <c r="F47" s="6">
        <f t="shared" ref="F47:L47" si="5">F34+F44</f>
        <v>44.230000000000004</v>
      </c>
      <c r="G47" s="6">
        <f t="shared" si="5"/>
        <v>194.78</v>
      </c>
      <c r="H47" s="6">
        <f t="shared" si="5"/>
        <v>1427.01</v>
      </c>
      <c r="I47" s="6">
        <f t="shared" si="5"/>
        <v>139.49</v>
      </c>
      <c r="J47" s="6">
        <f t="shared" si="5"/>
        <v>499.49</v>
      </c>
      <c r="K47" s="6">
        <f t="shared" si="5"/>
        <v>172.95</v>
      </c>
      <c r="L47" s="6">
        <f t="shared" si="5"/>
        <v>9.8099999999999987</v>
      </c>
    </row>
    <row r="48" spans="2:12" ht="16.5" thickBot="1" x14ac:dyDescent="0.25">
      <c r="B48" s="4"/>
      <c r="C48" s="5"/>
      <c r="D48" s="9"/>
      <c r="E48" s="6"/>
      <c r="F48" s="6"/>
      <c r="G48" s="6"/>
      <c r="H48" s="6"/>
      <c r="I48" s="6"/>
      <c r="J48" s="6"/>
      <c r="K48" s="6"/>
      <c r="L48" s="6"/>
    </row>
    <row r="49" spans="2:12" ht="15.75" x14ac:dyDescent="0.25">
      <c r="B49" s="7" t="s">
        <v>36</v>
      </c>
    </row>
    <row r="50" spans="2:12" ht="15.75" x14ac:dyDescent="0.25">
      <c r="B50" s="7" t="s">
        <v>30</v>
      </c>
    </row>
    <row r="51" spans="2:12" ht="16.5" thickBot="1" x14ac:dyDescent="0.3">
      <c r="B51" s="3"/>
    </row>
    <row r="52" spans="2:12" ht="46.5" customHeight="1" thickBot="1" x14ac:dyDescent="0.25">
      <c r="B52" s="37" t="s">
        <v>0</v>
      </c>
      <c r="C52" s="1" t="s">
        <v>1</v>
      </c>
      <c r="D52" s="39" t="s">
        <v>3</v>
      </c>
      <c r="E52" s="34" t="s">
        <v>4</v>
      </c>
      <c r="F52" s="35"/>
      <c r="G52" s="36"/>
      <c r="H52" s="37" t="s">
        <v>5</v>
      </c>
      <c r="I52" s="34" t="s">
        <v>6</v>
      </c>
      <c r="J52" s="35"/>
      <c r="K52" s="35"/>
      <c r="L52" s="36"/>
    </row>
    <row r="53" spans="2:12" ht="16.5" thickBot="1" x14ac:dyDescent="0.25">
      <c r="B53" s="38"/>
      <c r="C53" s="2" t="s">
        <v>2</v>
      </c>
      <c r="D53" s="40"/>
      <c r="E53" s="2" t="s">
        <v>7</v>
      </c>
      <c r="F53" s="2" t="s">
        <v>8</v>
      </c>
      <c r="G53" s="2" t="s">
        <v>9</v>
      </c>
      <c r="H53" s="38"/>
      <c r="I53" s="2" t="s">
        <v>10</v>
      </c>
      <c r="J53" s="2" t="s">
        <v>11</v>
      </c>
      <c r="K53" s="2" t="s">
        <v>12</v>
      </c>
      <c r="L53" s="2" t="s">
        <v>13</v>
      </c>
    </row>
    <row r="54" spans="2:12" ht="16.5" thickBot="1" x14ac:dyDescent="0.25">
      <c r="B54" s="4"/>
      <c r="C54" s="5" t="s">
        <v>14</v>
      </c>
      <c r="D54" s="9"/>
      <c r="E54" s="6"/>
      <c r="F54" s="6"/>
      <c r="G54" s="6"/>
      <c r="H54" s="6"/>
      <c r="I54" s="6"/>
      <c r="J54" s="6"/>
      <c r="K54" s="6"/>
      <c r="L54" s="6"/>
    </row>
    <row r="55" spans="2:12" ht="32.25" thickBot="1" x14ac:dyDescent="0.25">
      <c r="B55" s="13" t="s">
        <v>15</v>
      </c>
      <c r="C55" s="14" t="s">
        <v>37</v>
      </c>
      <c r="D55" s="15" t="s">
        <v>16</v>
      </c>
      <c r="E55" s="15">
        <v>7.42</v>
      </c>
      <c r="F55" s="15">
        <v>10.67</v>
      </c>
      <c r="G55" s="15">
        <v>49.17</v>
      </c>
      <c r="H55" s="15">
        <v>205.4</v>
      </c>
      <c r="I55" s="15">
        <v>1</v>
      </c>
      <c r="J55" s="15">
        <v>134.47999999999999</v>
      </c>
      <c r="K55" s="15">
        <v>44.21</v>
      </c>
      <c r="L55" s="15">
        <v>2.2999999999999998</v>
      </c>
    </row>
    <row r="56" spans="2:12" ht="16.5" thickBot="1" x14ac:dyDescent="0.25">
      <c r="B56" s="16">
        <v>480</v>
      </c>
      <c r="C56" s="17" t="s">
        <v>82</v>
      </c>
      <c r="D56" s="18" t="s">
        <v>83</v>
      </c>
      <c r="E56" s="18">
        <v>3.08</v>
      </c>
      <c r="F56" s="18">
        <v>0.9</v>
      </c>
      <c r="G56" s="18">
        <v>21.36</v>
      </c>
      <c r="H56" s="18">
        <v>101.6</v>
      </c>
      <c r="I56" s="18">
        <v>0</v>
      </c>
      <c r="J56" s="18">
        <v>10.4</v>
      </c>
      <c r="K56" s="18">
        <v>13.6</v>
      </c>
      <c r="L56" s="18">
        <v>0.64</v>
      </c>
    </row>
    <row r="57" spans="2:12" ht="21" customHeight="1" thickBot="1" x14ac:dyDescent="0.25">
      <c r="B57" s="16">
        <v>300</v>
      </c>
      <c r="C57" s="17" t="s">
        <v>73</v>
      </c>
      <c r="D57" s="21" t="s">
        <v>76</v>
      </c>
      <c r="E57" s="18">
        <v>4.8</v>
      </c>
      <c r="F57" s="18">
        <v>3.6</v>
      </c>
      <c r="G57" s="18">
        <v>0.28000000000000003</v>
      </c>
      <c r="H57" s="18">
        <v>42.8</v>
      </c>
      <c r="I57" s="18">
        <v>0</v>
      </c>
      <c r="J57" s="18">
        <v>22</v>
      </c>
      <c r="K57" s="18">
        <v>4.8</v>
      </c>
      <c r="L57" s="18">
        <v>1</v>
      </c>
    </row>
    <row r="58" spans="2:12" ht="16.5" thickBot="1" x14ac:dyDescent="0.25">
      <c r="B58" s="16">
        <v>518</v>
      </c>
      <c r="C58" s="17" t="s">
        <v>26</v>
      </c>
      <c r="D58" s="18" t="s">
        <v>16</v>
      </c>
      <c r="E58" s="18">
        <v>1</v>
      </c>
      <c r="F58" s="18">
        <v>0.2</v>
      </c>
      <c r="G58" s="18">
        <v>0.2</v>
      </c>
      <c r="H58" s="18">
        <v>92</v>
      </c>
      <c r="I58" s="18">
        <v>1.6</v>
      </c>
      <c r="J58" s="18">
        <v>12.6</v>
      </c>
      <c r="K58" s="18">
        <v>7.2</v>
      </c>
      <c r="L58" s="18">
        <v>2.5</v>
      </c>
    </row>
    <row r="59" spans="2:12" ht="16.5" thickBot="1" x14ac:dyDescent="0.25">
      <c r="B59" s="16">
        <v>959</v>
      </c>
      <c r="C59" s="13" t="s">
        <v>39</v>
      </c>
      <c r="D59" s="15" t="s">
        <v>16</v>
      </c>
      <c r="E59" s="15">
        <v>3.77</v>
      </c>
      <c r="F59" s="15">
        <v>3.9</v>
      </c>
      <c r="G59" s="15">
        <v>17.78</v>
      </c>
      <c r="H59" s="15">
        <v>147.22</v>
      </c>
      <c r="I59" s="18">
        <v>1</v>
      </c>
      <c r="J59" s="18">
        <v>122.12</v>
      </c>
      <c r="K59" s="18">
        <v>17.600000000000001</v>
      </c>
      <c r="L59" s="18">
        <v>0.63</v>
      </c>
    </row>
    <row r="60" spans="2:12" ht="16.5" thickBot="1" x14ac:dyDescent="0.25">
      <c r="B60" s="10"/>
      <c r="C60" s="5" t="s">
        <v>19</v>
      </c>
      <c r="D60" s="9"/>
      <c r="E60" s="6">
        <f>E55+E56+E57+E58+E59</f>
        <v>20.07</v>
      </c>
      <c r="F60" s="6">
        <f t="shared" ref="F60:L60" si="6">F55+F56+F57+F58+F59</f>
        <v>19.27</v>
      </c>
      <c r="G60" s="6">
        <f t="shared" si="6"/>
        <v>88.79</v>
      </c>
      <c r="H60" s="6">
        <f t="shared" si="6"/>
        <v>589.02</v>
      </c>
      <c r="I60" s="6">
        <f t="shared" si="6"/>
        <v>3.6</v>
      </c>
      <c r="J60" s="6">
        <f t="shared" si="6"/>
        <v>301.60000000000002</v>
      </c>
      <c r="K60" s="6">
        <f t="shared" si="6"/>
        <v>87.41</v>
      </c>
      <c r="L60" s="6">
        <f t="shared" si="6"/>
        <v>7.0699999999999994</v>
      </c>
    </row>
    <row r="61" spans="2:12" ht="16.5" thickBot="1" x14ac:dyDescent="0.25">
      <c r="B61" s="10"/>
      <c r="C61" s="5"/>
      <c r="D61" s="9"/>
      <c r="E61" s="6"/>
      <c r="F61" s="6"/>
      <c r="G61" s="6"/>
      <c r="H61" s="6"/>
      <c r="I61" s="6"/>
      <c r="J61" s="6"/>
      <c r="K61" s="6"/>
      <c r="L61" s="6"/>
    </row>
    <row r="62" spans="2:12" ht="16.5" thickBot="1" x14ac:dyDescent="0.25">
      <c r="B62" s="10"/>
      <c r="C62" s="5" t="s">
        <v>20</v>
      </c>
      <c r="D62" s="9"/>
      <c r="E62" s="6"/>
      <c r="F62" s="6"/>
      <c r="G62" s="6"/>
      <c r="H62" s="6"/>
      <c r="I62" s="6"/>
      <c r="J62" s="6"/>
      <c r="K62" s="6"/>
      <c r="L62" s="6"/>
    </row>
    <row r="63" spans="2:12" ht="32.25" thickBot="1" x14ac:dyDescent="0.25">
      <c r="B63" s="13">
        <v>59</v>
      </c>
      <c r="C63" s="14" t="s">
        <v>52</v>
      </c>
      <c r="D63" s="15" t="s">
        <v>22</v>
      </c>
      <c r="E63" s="15">
        <v>0.65</v>
      </c>
      <c r="F63" s="15">
        <v>5.0999999999999996</v>
      </c>
      <c r="G63" s="15">
        <v>3.03</v>
      </c>
      <c r="H63" s="15">
        <v>64</v>
      </c>
      <c r="I63" s="15">
        <v>14</v>
      </c>
      <c r="J63" s="15">
        <v>15.6</v>
      </c>
      <c r="K63" s="15">
        <v>13.6</v>
      </c>
      <c r="L63" s="15">
        <v>0.91</v>
      </c>
    </row>
    <row r="64" spans="2:12" ht="16.5" thickBot="1" x14ac:dyDescent="0.25">
      <c r="B64" s="16" t="s">
        <v>65</v>
      </c>
      <c r="C64" s="17" t="s">
        <v>96</v>
      </c>
      <c r="D64" s="18" t="s">
        <v>16</v>
      </c>
      <c r="E64" s="21">
        <v>1.62</v>
      </c>
      <c r="F64" s="18">
        <v>3.98</v>
      </c>
      <c r="G64" s="18">
        <v>9.73</v>
      </c>
      <c r="H64" s="18">
        <v>79.72</v>
      </c>
      <c r="I64" s="18">
        <v>23.57</v>
      </c>
      <c r="J64" s="18">
        <v>28.35</v>
      </c>
      <c r="K64" s="18">
        <v>38.69</v>
      </c>
      <c r="L64" s="18">
        <v>1.9</v>
      </c>
    </row>
    <row r="65" spans="2:12" ht="16.5" thickBot="1" x14ac:dyDescent="0.25">
      <c r="B65" s="16">
        <v>694</v>
      </c>
      <c r="C65" s="13" t="s">
        <v>43</v>
      </c>
      <c r="D65" s="15" t="s">
        <v>34</v>
      </c>
      <c r="E65" s="15">
        <v>3.2</v>
      </c>
      <c r="F65" s="15">
        <v>5.0999999999999996</v>
      </c>
      <c r="G65" s="15">
        <v>26.39</v>
      </c>
      <c r="H65" s="15">
        <v>159.63999999999999</v>
      </c>
      <c r="I65" s="18">
        <v>25.89</v>
      </c>
      <c r="J65" s="18">
        <v>43.02</v>
      </c>
      <c r="K65" s="18">
        <v>33.020000000000003</v>
      </c>
      <c r="L65" s="18">
        <v>1.19</v>
      </c>
    </row>
    <row r="66" spans="2:12" ht="16.5" thickBot="1" x14ac:dyDescent="0.25">
      <c r="B66" s="16">
        <v>486</v>
      </c>
      <c r="C66" s="17" t="s">
        <v>129</v>
      </c>
      <c r="D66" s="21" t="s">
        <v>81</v>
      </c>
      <c r="E66" s="18">
        <v>11.7</v>
      </c>
      <c r="F66" s="18">
        <v>11</v>
      </c>
      <c r="G66" s="18">
        <v>7.8</v>
      </c>
      <c r="H66" s="18">
        <v>180</v>
      </c>
      <c r="I66" s="18">
        <v>6.43</v>
      </c>
      <c r="J66" s="18">
        <v>55.44</v>
      </c>
      <c r="K66" s="18">
        <v>36.01</v>
      </c>
      <c r="L66" s="18">
        <v>1.22</v>
      </c>
    </row>
    <row r="67" spans="2:12" ht="16.5" thickBot="1" x14ac:dyDescent="0.25">
      <c r="B67" s="16">
        <v>1008</v>
      </c>
      <c r="C67" s="17" t="s">
        <v>98</v>
      </c>
      <c r="D67" s="18" t="s">
        <v>16</v>
      </c>
      <c r="E67" s="18">
        <v>0.19</v>
      </c>
      <c r="F67" s="18">
        <v>0</v>
      </c>
      <c r="G67" s="18">
        <v>25.79</v>
      </c>
      <c r="H67" s="18">
        <v>98.12</v>
      </c>
      <c r="I67" s="18">
        <v>7.96</v>
      </c>
      <c r="J67" s="18">
        <v>2.86</v>
      </c>
      <c r="K67" s="18">
        <v>0.06</v>
      </c>
      <c r="L67" s="18">
        <v>13.2</v>
      </c>
    </row>
    <row r="68" spans="2:12" ht="16.5" thickBot="1" x14ac:dyDescent="0.25">
      <c r="B68" s="16">
        <v>481</v>
      </c>
      <c r="C68" s="17" t="s">
        <v>100</v>
      </c>
      <c r="D68" s="21" t="s">
        <v>77</v>
      </c>
      <c r="E68" s="18">
        <v>1.41</v>
      </c>
      <c r="F68" s="18">
        <v>0.21</v>
      </c>
      <c r="G68" s="18">
        <v>14.95</v>
      </c>
      <c r="H68" s="18">
        <v>64.2</v>
      </c>
      <c r="I68" s="18">
        <v>0</v>
      </c>
      <c r="J68" s="18">
        <v>6.3</v>
      </c>
      <c r="K68" s="18">
        <v>5.7</v>
      </c>
      <c r="L68" s="18">
        <v>0.6</v>
      </c>
    </row>
    <row r="69" spans="2:12" ht="16.5" thickBot="1" x14ac:dyDescent="0.25">
      <c r="B69" s="16">
        <v>480</v>
      </c>
      <c r="C69" s="17" t="s">
        <v>27</v>
      </c>
      <c r="D69" s="21" t="s">
        <v>77</v>
      </c>
      <c r="E69" s="18">
        <v>2.2799999999999998</v>
      </c>
      <c r="F69" s="18">
        <v>0.18</v>
      </c>
      <c r="G69" s="18">
        <v>14.91</v>
      </c>
      <c r="H69" s="18">
        <v>67.8</v>
      </c>
      <c r="I69" s="18">
        <v>0</v>
      </c>
      <c r="J69" s="18">
        <v>7.87</v>
      </c>
      <c r="K69" s="18">
        <v>10.6</v>
      </c>
      <c r="L69" s="18">
        <v>0.48</v>
      </c>
    </row>
    <row r="70" spans="2:12" ht="16.5" thickBot="1" x14ac:dyDescent="0.25">
      <c r="B70" s="10"/>
      <c r="C70" s="5" t="s">
        <v>19</v>
      </c>
      <c r="D70" s="9"/>
      <c r="E70" s="6">
        <f>E63+E64+E65+E66+E67+E68+E69</f>
        <v>21.050000000000004</v>
      </c>
      <c r="F70" s="6">
        <f t="shared" ref="F70:L70" si="7">F63+F64+F65+F66+F67+F68+F69</f>
        <v>25.57</v>
      </c>
      <c r="G70" s="6">
        <f t="shared" si="7"/>
        <v>102.6</v>
      </c>
      <c r="H70" s="6">
        <f t="shared" si="7"/>
        <v>713.48</v>
      </c>
      <c r="I70" s="6">
        <f t="shared" si="7"/>
        <v>77.849999999999994</v>
      </c>
      <c r="J70" s="6">
        <f t="shared" si="7"/>
        <v>159.44000000000003</v>
      </c>
      <c r="K70" s="6">
        <f t="shared" si="7"/>
        <v>137.68</v>
      </c>
      <c r="L70" s="6">
        <f t="shared" si="7"/>
        <v>19.5</v>
      </c>
    </row>
    <row r="71" spans="2:12" ht="16.5" thickBot="1" x14ac:dyDescent="0.25">
      <c r="B71" s="10"/>
      <c r="C71" s="5"/>
      <c r="D71" s="9"/>
      <c r="E71" s="6"/>
      <c r="F71" s="6"/>
      <c r="G71" s="6"/>
      <c r="H71" s="6"/>
      <c r="I71" s="6"/>
      <c r="J71" s="6"/>
      <c r="K71" s="6"/>
      <c r="L71" s="6"/>
    </row>
    <row r="72" spans="2:12" ht="16.5" thickBot="1" x14ac:dyDescent="0.25">
      <c r="B72" s="10"/>
      <c r="C72" s="8" t="s">
        <v>28</v>
      </c>
      <c r="D72" s="9"/>
      <c r="E72" s="6">
        <f>E60+E70</f>
        <v>41.120000000000005</v>
      </c>
      <c r="F72" s="6">
        <f t="shared" ref="F72:L72" si="8">F60+F70</f>
        <v>44.84</v>
      </c>
      <c r="G72" s="6">
        <f t="shared" si="8"/>
        <v>191.39</v>
      </c>
      <c r="H72" s="6">
        <f t="shared" si="8"/>
        <v>1302.5</v>
      </c>
      <c r="I72" s="6">
        <f t="shared" si="8"/>
        <v>81.449999999999989</v>
      </c>
      <c r="J72" s="6">
        <f t="shared" si="8"/>
        <v>461.04000000000008</v>
      </c>
      <c r="K72" s="6">
        <f t="shared" si="8"/>
        <v>225.09</v>
      </c>
      <c r="L72" s="6">
        <f t="shared" si="8"/>
        <v>26.57</v>
      </c>
    </row>
    <row r="73" spans="2:12" ht="16.5" thickBot="1" x14ac:dyDescent="0.25">
      <c r="B73" s="10"/>
      <c r="C73" s="5"/>
      <c r="D73" s="9"/>
      <c r="E73" s="6"/>
      <c r="F73" s="6"/>
      <c r="G73" s="6"/>
      <c r="H73" s="6"/>
      <c r="I73" s="6"/>
      <c r="J73" s="6"/>
      <c r="K73" s="6"/>
      <c r="L73" s="6"/>
    </row>
    <row r="74" spans="2:12" ht="15.75" x14ac:dyDescent="0.25">
      <c r="B74" s="7" t="s">
        <v>45</v>
      </c>
    </row>
    <row r="75" spans="2:12" ht="15.75" x14ac:dyDescent="0.25">
      <c r="B75" s="7" t="s">
        <v>30</v>
      </c>
    </row>
    <row r="76" spans="2:12" ht="16.5" thickBot="1" x14ac:dyDescent="0.3">
      <c r="B76" s="3"/>
    </row>
    <row r="77" spans="2:12" ht="46.5" customHeight="1" thickBot="1" x14ac:dyDescent="0.25">
      <c r="B77" s="37" t="s">
        <v>0</v>
      </c>
      <c r="C77" s="1" t="s">
        <v>1</v>
      </c>
      <c r="D77" s="39" t="s">
        <v>3</v>
      </c>
      <c r="E77" s="34" t="s">
        <v>4</v>
      </c>
      <c r="F77" s="35"/>
      <c r="G77" s="36"/>
      <c r="H77" s="37" t="s">
        <v>5</v>
      </c>
      <c r="I77" s="34" t="s">
        <v>6</v>
      </c>
      <c r="J77" s="35"/>
      <c r="K77" s="35"/>
      <c r="L77" s="36"/>
    </row>
    <row r="78" spans="2:12" ht="16.5" thickBot="1" x14ac:dyDescent="0.25">
      <c r="B78" s="38"/>
      <c r="C78" s="2" t="s">
        <v>2</v>
      </c>
      <c r="D78" s="40"/>
      <c r="E78" s="2" t="s">
        <v>7</v>
      </c>
      <c r="F78" s="2" t="s">
        <v>8</v>
      </c>
      <c r="G78" s="2" t="s">
        <v>9</v>
      </c>
      <c r="H78" s="38"/>
      <c r="I78" s="2" t="s">
        <v>10</v>
      </c>
      <c r="J78" s="2" t="s">
        <v>11</v>
      </c>
      <c r="K78" s="2" t="s">
        <v>12</v>
      </c>
      <c r="L78" s="2" t="s">
        <v>13</v>
      </c>
    </row>
    <row r="79" spans="2:12" ht="16.5" thickBot="1" x14ac:dyDescent="0.25">
      <c r="B79" s="4"/>
      <c r="C79" s="5" t="s">
        <v>14</v>
      </c>
      <c r="D79" s="9"/>
      <c r="E79" s="6"/>
      <c r="F79" s="6"/>
      <c r="G79" s="6"/>
      <c r="H79" s="6"/>
      <c r="I79" s="6"/>
      <c r="J79" s="6"/>
      <c r="K79" s="6"/>
      <c r="L79" s="6"/>
    </row>
    <row r="80" spans="2:12" ht="16.5" thickBot="1" x14ac:dyDescent="0.25">
      <c r="B80" s="13"/>
      <c r="C80" s="14" t="s">
        <v>84</v>
      </c>
      <c r="D80" s="15" t="s">
        <v>16</v>
      </c>
      <c r="E80" s="15">
        <v>9.1999999999999993</v>
      </c>
      <c r="F80" s="15">
        <v>7.2</v>
      </c>
      <c r="G80" s="15">
        <v>29</v>
      </c>
      <c r="H80" s="15">
        <v>258</v>
      </c>
      <c r="I80" s="15">
        <v>1</v>
      </c>
      <c r="J80" s="15">
        <v>151.80000000000001</v>
      </c>
      <c r="K80" s="15">
        <v>65.8</v>
      </c>
      <c r="L80" s="15">
        <v>1.88</v>
      </c>
    </row>
    <row r="81" spans="2:12" ht="16.5" thickBot="1" x14ac:dyDescent="0.25">
      <c r="B81" s="16">
        <v>588</v>
      </c>
      <c r="C81" s="17" t="s">
        <v>103</v>
      </c>
      <c r="D81" s="18" t="s">
        <v>102</v>
      </c>
      <c r="E81" s="18">
        <v>2.65</v>
      </c>
      <c r="F81" s="21">
        <v>22190</v>
      </c>
      <c r="G81" s="18">
        <v>16.05</v>
      </c>
      <c r="H81" s="18">
        <v>109</v>
      </c>
      <c r="I81" s="18">
        <v>0</v>
      </c>
      <c r="J81" s="18">
        <v>47.2</v>
      </c>
      <c r="K81" s="18">
        <v>35.299999999999997</v>
      </c>
      <c r="L81" s="18">
        <v>2.9</v>
      </c>
    </row>
    <row r="82" spans="2:12" ht="16.5" thickBot="1" x14ac:dyDescent="0.25">
      <c r="B82" s="16">
        <v>480</v>
      </c>
      <c r="C82" s="17" t="s">
        <v>74</v>
      </c>
      <c r="D82" s="21" t="s">
        <v>135</v>
      </c>
      <c r="E82" s="18">
        <v>3.08</v>
      </c>
      <c r="F82" s="18">
        <v>0.9</v>
      </c>
      <c r="G82" s="18">
        <v>21.36</v>
      </c>
      <c r="H82" s="18">
        <v>101.6</v>
      </c>
      <c r="I82" s="18">
        <v>0</v>
      </c>
      <c r="J82" s="18">
        <v>10.4</v>
      </c>
      <c r="K82" s="18">
        <v>13.6</v>
      </c>
      <c r="L82" s="18">
        <v>0.64</v>
      </c>
    </row>
    <row r="83" spans="2:12" ht="32.25" thickBot="1" x14ac:dyDescent="0.25">
      <c r="B83" s="16">
        <v>512</v>
      </c>
      <c r="C83" s="17" t="s">
        <v>35</v>
      </c>
      <c r="D83" s="18" t="s">
        <v>16</v>
      </c>
      <c r="E83" s="18">
        <v>0.3</v>
      </c>
      <c r="F83" s="18">
        <v>0</v>
      </c>
      <c r="G83" s="18">
        <v>20.100000000000001</v>
      </c>
      <c r="H83" s="18">
        <v>81</v>
      </c>
      <c r="I83" s="18">
        <v>32.4</v>
      </c>
      <c r="J83" s="18">
        <v>21</v>
      </c>
      <c r="K83" s="18">
        <v>2.46</v>
      </c>
      <c r="L83" s="18">
        <v>0.8</v>
      </c>
    </row>
    <row r="84" spans="2:12" ht="16.5" thickBot="1" x14ac:dyDescent="0.25">
      <c r="B84" s="10"/>
      <c r="C84" s="5" t="s">
        <v>19</v>
      </c>
      <c r="D84" s="9"/>
      <c r="E84" s="5">
        <f>E80+E81+E82+E83</f>
        <v>15.23</v>
      </c>
      <c r="F84" s="5">
        <v>18.7</v>
      </c>
      <c r="G84" s="5">
        <f t="shared" ref="G84:L84" si="9">G80+G81+G82+G83</f>
        <v>86.509999999999991</v>
      </c>
      <c r="H84" s="5">
        <f t="shared" si="9"/>
        <v>549.6</v>
      </c>
      <c r="I84" s="5">
        <f t="shared" si="9"/>
        <v>33.4</v>
      </c>
      <c r="J84" s="5">
        <f t="shared" si="9"/>
        <v>230.4</v>
      </c>
      <c r="K84" s="5">
        <f t="shared" si="9"/>
        <v>117.15999999999998</v>
      </c>
      <c r="L84" s="5">
        <f t="shared" si="9"/>
        <v>6.2199999999999989</v>
      </c>
    </row>
    <row r="85" spans="2:12" ht="16.5" thickBot="1" x14ac:dyDescent="0.25">
      <c r="B85" s="10"/>
      <c r="C85" s="5"/>
      <c r="D85" s="9"/>
      <c r="E85" s="6"/>
      <c r="F85" s="6"/>
      <c r="G85" s="6"/>
      <c r="H85" s="6"/>
      <c r="I85" s="6"/>
      <c r="J85" s="6"/>
      <c r="K85" s="6"/>
      <c r="L85" s="6"/>
    </row>
    <row r="86" spans="2:12" ht="16.5" thickBot="1" x14ac:dyDescent="0.25">
      <c r="B86" s="10"/>
      <c r="C86" s="5" t="s">
        <v>20</v>
      </c>
      <c r="D86" s="9"/>
      <c r="E86" s="6"/>
      <c r="F86" s="6"/>
      <c r="G86" s="6"/>
      <c r="H86" s="6"/>
      <c r="I86" s="6"/>
      <c r="J86" s="6"/>
      <c r="K86" s="6"/>
      <c r="L86" s="6"/>
    </row>
    <row r="87" spans="2:12" ht="32.25" thickBot="1" x14ac:dyDescent="0.25">
      <c r="B87" s="13">
        <v>56</v>
      </c>
      <c r="C87" s="14" t="s">
        <v>47</v>
      </c>
      <c r="D87" s="15" t="s">
        <v>22</v>
      </c>
      <c r="E87" s="15">
        <v>1.5</v>
      </c>
      <c r="F87" s="15">
        <v>5.5</v>
      </c>
      <c r="G87" s="15">
        <v>7.4</v>
      </c>
      <c r="H87" s="15">
        <v>89</v>
      </c>
      <c r="I87" s="15">
        <v>8.8000000000000007</v>
      </c>
      <c r="J87" s="15">
        <v>32.56</v>
      </c>
      <c r="K87" s="15">
        <v>37.840000000000003</v>
      </c>
      <c r="L87" s="15">
        <v>1.23</v>
      </c>
    </row>
    <row r="88" spans="2:12" ht="32.25" thickBot="1" x14ac:dyDescent="0.25">
      <c r="B88" s="16">
        <v>206</v>
      </c>
      <c r="C88" s="17" t="s">
        <v>95</v>
      </c>
      <c r="D88" s="18" t="s">
        <v>16</v>
      </c>
      <c r="E88" s="22">
        <v>8.5</v>
      </c>
      <c r="F88" s="18">
        <v>6.14</v>
      </c>
      <c r="G88" s="18">
        <v>18.03</v>
      </c>
      <c r="H88" s="18">
        <v>158.24</v>
      </c>
      <c r="I88" s="18">
        <v>11.5</v>
      </c>
      <c r="J88" s="18">
        <v>34.299999999999997</v>
      </c>
      <c r="K88" s="18">
        <v>39.65</v>
      </c>
      <c r="L88" s="18">
        <v>2.71</v>
      </c>
    </row>
    <row r="89" spans="2:12" ht="16.5" thickBot="1" x14ac:dyDescent="0.25">
      <c r="B89" s="16">
        <v>293</v>
      </c>
      <c r="C89" s="17" t="s">
        <v>80</v>
      </c>
      <c r="D89" s="18" t="s">
        <v>34</v>
      </c>
      <c r="E89" s="18">
        <v>5.5</v>
      </c>
      <c r="F89" s="18">
        <v>6.74</v>
      </c>
      <c r="G89" s="18">
        <v>25.48</v>
      </c>
      <c r="H89" s="18">
        <v>142.5</v>
      </c>
      <c r="I89" s="18">
        <v>0.6</v>
      </c>
      <c r="J89" s="18">
        <v>16</v>
      </c>
      <c r="K89" s="18">
        <v>27</v>
      </c>
      <c r="L89" s="18">
        <v>2.8</v>
      </c>
    </row>
    <row r="90" spans="2:12" ht="16.5" thickBot="1" x14ac:dyDescent="0.25">
      <c r="B90" s="16">
        <v>412</v>
      </c>
      <c r="C90" s="17" t="s">
        <v>48</v>
      </c>
      <c r="D90" s="21" t="s">
        <v>81</v>
      </c>
      <c r="E90" s="18">
        <v>8.5</v>
      </c>
      <c r="F90" s="18">
        <v>7.5</v>
      </c>
      <c r="G90" s="18">
        <v>6.5</v>
      </c>
      <c r="H90" s="18">
        <v>150.80000000000001</v>
      </c>
      <c r="I90" s="18">
        <v>0.6</v>
      </c>
      <c r="J90" s="18">
        <v>25</v>
      </c>
      <c r="K90" s="18">
        <v>13</v>
      </c>
      <c r="L90" s="18">
        <v>0.8</v>
      </c>
    </row>
    <row r="91" spans="2:12" ht="16.5" thickBot="1" x14ac:dyDescent="0.25">
      <c r="B91" s="16">
        <v>859</v>
      </c>
      <c r="C91" s="17" t="s">
        <v>49</v>
      </c>
      <c r="D91" s="18" t="s">
        <v>16</v>
      </c>
      <c r="E91" s="18">
        <v>0.5</v>
      </c>
      <c r="F91" s="18">
        <v>0.2</v>
      </c>
      <c r="G91" s="18">
        <v>23.1</v>
      </c>
      <c r="H91" s="18">
        <v>96</v>
      </c>
      <c r="I91" s="18">
        <v>5.2</v>
      </c>
      <c r="J91" s="18">
        <v>6.8</v>
      </c>
      <c r="K91" s="18">
        <v>3.6</v>
      </c>
      <c r="L91" s="18">
        <v>8.8699999999999992</v>
      </c>
    </row>
    <row r="92" spans="2:12" ht="16.5" thickBot="1" x14ac:dyDescent="0.25">
      <c r="B92" s="16">
        <v>481</v>
      </c>
      <c r="C92" s="17" t="s">
        <v>100</v>
      </c>
      <c r="D92" s="21" t="s">
        <v>77</v>
      </c>
      <c r="E92" s="18">
        <v>1.41</v>
      </c>
      <c r="F92" s="18">
        <v>0.21</v>
      </c>
      <c r="G92" s="18">
        <v>14.95</v>
      </c>
      <c r="H92" s="18">
        <v>64.2</v>
      </c>
      <c r="I92" s="18">
        <v>0</v>
      </c>
      <c r="J92" s="18">
        <v>6.3</v>
      </c>
      <c r="K92" s="18">
        <v>5.7</v>
      </c>
      <c r="L92" s="18">
        <v>0.6</v>
      </c>
    </row>
    <row r="93" spans="2:12" ht="16.5" thickBot="1" x14ac:dyDescent="0.25">
      <c r="B93" s="16">
        <v>480</v>
      </c>
      <c r="C93" s="17" t="s">
        <v>27</v>
      </c>
      <c r="D93" s="21" t="s">
        <v>77</v>
      </c>
      <c r="E93" s="18">
        <v>2.2799999999999998</v>
      </c>
      <c r="F93" s="18">
        <v>0.18</v>
      </c>
      <c r="G93" s="18">
        <v>14.91</v>
      </c>
      <c r="H93" s="18">
        <v>67.8</v>
      </c>
      <c r="I93" s="18">
        <v>0</v>
      </c>
      <c r="J93" s="18">
        <v>7.87</v>
      </c>
      <c r="K93" s="18">
        <v>10.6</v>
      </c>
      <c r="L93" s="18">
        <v>0.48</v>
      </c>
    </row>
    <row r="94" spans="2:12" ht="16.5" thickBot="1" x14ac:dyDescent="0.25">
      <c r="B94" s="10"/>
      <c r="C94" s="5" t="s">
        <v>19</v>
      </c>
      <c r="D94" s="9"/>
      <c r="E94" s="6">
        <f>E87+E88+E89+E90+E91+E92+E93</f>
        <v>28.19</v>
      </c>
      <c r="F94" s="6">
        <f t="shared" ref="F94:L94" si="10">F87+F88+F89+F90+F91+F92+F93</f>
        <v>26.470000000000002</v>
      </c>
      <c r="G94" s="6">
        <f t="shared" si="10"/>
        <v>110.36999999999999</v>
      </c>
      <c r="H94" s="6">
        <f t="shared" si="10"/>
        <v>768.54</v>
      </c>
      <c r="I94" s="6">
        <f t="shared" si="10"/>
        <v>26.700000000000003</v>
      </c>
      <c r="J94" s="6">
        <f t="shared" si="10"/>
        <v>128.82999999999998</v>
      </c>
      <c r="K94" s="6">
        <f t="shared" si="10"/>
        <v>137.39000000000001</v>
      </c>
      <c r="L94" s="6">
        <f t="shared" si="10"/>
        <v>17.490000000000002</v>
      </c>
    </row>
    <row r="95" spans="2:12" ht="16.5" thickBot="1" x14ac:dyDescent="0.25">
      <c r="B95" s="10"/>
      <c r="C95" s="5"/>
      <c r="D95" s="9"/>
      <c r="E95" s="6"/>
      <c r="F95" s="6"/>
      <c r="G95" s="6"/>
      <c r="H95" s="6"/>
      <c r="I95" s="6"/>
      <c r="J95" s="6"/>
      <c r="K95" s="6"/>
      <c r="L95" s="6"/>
    </row>
    <row r="96" spans="2:12" ht="16.5" thickBot="1" x14ac:dyDescent="0.25">
      <c r="B96" s="10"/>
      <c r="C96" s="8" t="s">
        <v>28</v>
      </c>
      <c r="D96" s="9"/>
      <c r="E96" s="6">
        <f>E94+E84</f>
        <v>43.42</v>
      </c>
      <c r="F96" s="6">
        <f t="shared" ref="F96:L96" si="11">F94+F84</f>
        <v>45.17</v>
      </c>
      <c r="G96" s="6">
        <f t="shared" si="11"/>
        <v>196.88</v>
      </c>
      <c r="H96" s="6">
        <f t="shared" si="11"/>
        <v>1318.1399999999999</v>
      </c>
      <c r="I96" s="6">
        <f t="shared" si="11"/>
        <v>60.1</v>
      </c>
      <c r="J96" s="6">
        <f t="shared" si="11"/>
        <v>359.23</v>
      </c>
      <c r="K96" s="6">
        <f t="shared" si="11"/>
        <v>254.55</v>
      </c>
      <c r="L96" s="6">
        <f t="shared" si="11"/>
        <v>23.71</v>
      </c>
    </row>
    <row r="97" spans="2:12" ht="16.5" thickBot="1" x14ac:dyDescent="0.25">
      <c r="B97" s="10"/>
      <c r="C97" s="5"/>
      <c r="D97" s="9"/>
      <c r="E97" s="6"/>
      <c r="F97" s="6"/>
      <c r="G97" s="6"/>
      <c r="H97" s="6"/>
      <c r="I97" s="6"/>
      <c r="J97" s="6"/>
      <c r="K97" s="6"/>
      <c r="L97" s="6"/>
    </row>
    <row r="98" spans="2:12" ht="15.75" x14ac:dyDescent="0.25">
      <c r="B98" s="7" t="s">
        <v>50</v>
      </c>
    </row>
    <row r="99" spans="2:12" ht="15.75" x14ac:dyDescent="0.25">
      <c r="B99" s="7" t="s">
        <v>30</v>
      </c>
    </row>
    <row r="100" spans="2:12" ht="16.5" thickBot="1" x14ac:dyDescent="0.3">
      <c r="B100" s="3"/>
    </row>
    <row r="101" spans="2:12" ht="46.5" customHeight="1" thickBot="1" x14ac:dyDescent="0.25">
      <c r="B101" s="37" t="s">
        <v>0</v>
      </c>
      <c r="C101" s="1" t="s">
        <v>1</v>
      </c>
      <c r="D101" s="39" t="s">
        <v>3</v>
      </c>
      <c r="E101" s="34" t="s">
        <v>4</v>
      </c>
      <c r="F101" s="35"/>
      <c r="G101" s="36"/>
      <c r="H101" s="37" t="s">
        <v>5</v>
      </c>
      <c r="I101" s="34" t="s">
        <v>6</v>
      </c>
      <c r="J101" s="35"/>
      <c r="K101" s="35"/>
      <c r="L101" s="36"/>
    </row>
    <row r="102" spans="2:12" ht="16.5" thickBot="1" x14ac:dyDescent="0.25">
      <c r="B102" s="38"/>
      <c r="C102" s="2" t="s">
        <v>2</v>
      </c>
      <c r="D102" s="40"/>
      <c r="E102" s="2" t="s">
        <v>7</v>
      </c>
      <c r="F102" s="2" t="s">
        <v>8</v>
      </c>
      <c r="G102" s="2" t="s">
        <v>9</v>
      </c>
      <c r="H102" s="38"/>
      <c r="I102" s="2" t="s">
        <v>10</v>
      </c>
      <c r="J102" s="2" t="s">
        <v>11</v>
      </c>
      <c r="K102" s="2" t="s">
        <v>12</v>
      </c>
      <c r="L102" s="2" t="s">
        <v>13</v>
      </c>
    </row>
    <row r="103" spans="2:12" ht="16.5" thickBot="1" x14ac:dyDescent="0.25">
      <c r="B103" s="4"/>
      <c r="C103" s="5" t="s">
        <v>14</v>
      </c>
      <c r="D103" s="9"/>
      <c r="E103" s="6"/>
      <c r="F103" s="6"/>
      <c r="G103" s="6"/>
      <c r="H103" s="6"/>
      <c r="I103" s="6"/>
      <c r="J103" s="6"/>
      <c r="K103" s="6"/>
      <c r="L103" s="6"/>
    </row>
    <row r="104" spans="2:12" ht="16.5" thickBot="1" x14ac:dyDescent="0.25">
      <c r="B104" s="13" t="s">
        <v>15</v>
      </c>
      <c r="C104" s="14" t="s">
        <v>51</v>
      </c>
      <c r="D104" s="15" t="s">
        <v>16</v>
      </c>
      <c r="E104" s="15">
        <v>7.96</v>
      </c>
      <c r="F104" s="15">
        <v>11.81</v>
      </c>
      <c r="G104" s="15">
        <v>49</v>
      </c>
      <c r="H104" s="15">
        <v>211.61</v>
      </c>
      <c r="I104" s="15">
        <v>1</v>
      </c>
      <c r="J104" s="15">
        <v>134.06</v>
      </c>
      <c r="K104" s="15">
        <v>24.95</v>
      </c>
      <c r="L104" s="15">
        <v>0.94</v>
      </c>
    </row>
    <row r="105" spans="2:12" ht="16.5" thickBot="1" x14ac:dyDescent="0.25">
      <c r="B105" s="16">
        <v>3</v>
      </c>
      <c r="C105" s="13" t="s">
        <v>17</v>
      </c>
      <c r="D105" s="15" t="s">
        <v>120</v>
      </c>
      <c r="E105" s="15">
        <v>7.1</v>
      </c>
      <c r="F105" s="15">
        <v>6.37</v>
      </c>
      <c r="G105" s="15">
        <v>15.06</v>
      </c>
      <c r="H105" s="15">
        <v>144.30000000000001</v>
      </c>
      <c r="I105" s="18">
        <v>0.56000000000000005</v>
      </c>
      <c r="J105" s="18">
        <v>216.87</v>
      </c>
      <c r="K105" s="18">
        <v>10.6</v>
      </c>
      <c r="L105" s="18">
        <v>0.48</v>
      </c>
    </row>
    <row r="106" spans="2:12" ht="16.5" thickBot="1" x14ac:dyDescent="0.25">
      <c r="B106" s="16">
        <v>944</v>
      </c>
      <c r="C106" s="17" t="s">
        <v>85</v>
      </c>
      <c r="D106" s="18" t="s">
        <v>16</v>
      </c>
      <c r="E106" s="18">
        <v>0.26</v>
      </c>
      <c r="F106" s="18">
        <v>0</v>
      </c>
      <c r="G106" s="18">
        <v>10.27</v>
      </c>
      <c r="H106" s="18">
        <v>41.48</v>
      </c>
      <c r="I106" s="18">
        <v>2.9</v>
      </c>
      <c r="J106" s="18">
        <v>7.95</v>
      </c>
      <c r="K106" s="18">
        <v>5.2</v>
      </c>
      <c r="L106" s="18">
        <v>0.89</v>
      </c>
    </row>
    <row r="107" spans="2:12" ht="21" customHeight="1" thickBot="1" x14ac:dyDescent="0.25">
      <c r="B107" s="16">
        <v>2</v>
      </c>
      <c r="C107" s="17" t="s">
        <v>69</v>
      </c>
      <c r="D107" s="21" t="s">
        <v>104</v>
      </c>
      <c r="E107" s="18">
        <v>22</v>
      </c>
      <c r="F107" s="18">
        <v>24.2</v>
      </c>
      <c r="G107" s="18">
        <v>5.5</v>
      </c>
      <c r="H107" s="18">
        <v>128</v>
      </c>
      <c r="I107" s="18">
        <v>1.6</v>
      </c>
      <c r="J107" s="18">
        <v>23</v>
      </c>
      <c r="K107" s="18">
        <v>37</v>
      </c>
      <c r="L107" s="18">
        <v>3.3</v>
      </c>
    </row>
    <row r="108" spans="2:12" ht="16.5" thickBot="1" x14ac:dyDescent="0.25">
      <c r="B108" s="16">
        <v>112</v>
      </c>
      <c r="C108" s="17" t="s">
        <v>87</v>
      </c>
      <c r="D108" s="18" t="s">
        <v>22</v>
      </c>
      <c r="E108" s="18">
        <v>0.4</v>
      </c>
      <c r="F108" s="18">
        <v>0.4</v>
      </c>
      <c r="G108" s="18">
        <v>9.8000000000000007</v>
      </c>
      <c r="H108" s="18">
        <v>47</v>
      </c>
      <c r="I108" s="18">
        <v>16</v>
      </c>
      <c r="J108" s="18">
        <v>11</v>
      </c>
      <c r="K108" s="18">
        <v>1</v>
      </c>
      <c r="L108" s="18">
        <v>9</v>
      </c>
    </row>
    <row r="109" spans="2:12" ht="16.5" thickBot="1" x14ac:dyDescent="0.25">
      <c r="B109" s="10"/>
      <c r="C109" s="5" t="s">
        <v>19</v>
      </c>
      <c r="D109" s="9"/>
      <c r="E109" s="6">
        <f>E104+E105+E106+E108</f>
        <v>15.719999999999999</v>
      </c>
      <c r="F109" s="6">
        <f t="shared" ref="F109:L109" si="12">F104+F105+F106+F108</f>
        <v>18.579999999999998</v>
      </c>
      <c r="G109" s="6">
        <f t="shared" si="12"/>
        <v>84.13</v>
      </c>
      <c r="H109" s="6">
        <v>542.39</v>
      </c>
      <c r="I109" s="6">
        <f t="shared" si="12"/>
        <v>20.46</v>
      </c>
      <c r="J109" s="6">
        <f t="shared" si="12"/>
        <v>369.88</v>
      </c>
      <c r="K109" s="6">
        <f t="shared" si="12"/>
        <v>41.75</v>
      </c>
      <c r="L109" s="6">
        <f t="shared" si="12"/>
        <v>11.31</v>
      </c>
    </row>
    <row r="110" spans="2:12" ht="16.5" thickBot="1" x14ac:dyDescent="0.25">
      <c r="B110" s="10"/>
      <c r="C110" s="5"/>
      <c r="D110" s="9"/>
      <c r="E110" s="6"/>
      <c r="F110" s="6"/>
      <c r="G110" s="6"/>
      <c r="H110" s="6"/>
      <c r="I110" s="6"/>
      <c r="J110" s="6"/>
      <c r="K110" s="6"/>
      <c r="L110" s="6"/>
    </row>
    <row r="111" spans="2:12" ht="16.5" thickBot="1" x14ac:dyDescent="0.25">
      <c r="B111" s="10"/>
      <c r="C111" s="5" t="s">
        <v>20</v>
      </c>
      <c r="D111" s="9"/>
      <c r="E111" s="6"/>
      <c r="F111" s="6"/>
      <c r="G111" s="6"/>
      <c r="H111" s="6"/>
      <c r="I111" s="6"/>
      <c r="J111" s="6"/>
      <c r="K111" s="6"/>
      <c r="L111" s="6"/>
    </row>
    <row r="112" spans="2:12" ht="16.5" thickBot="1" x14ac:dyDescent="0.25">
      <c r="B112" s="13" t="s">
        <v>40</v>
      </c>
      <c r="C112" s="14" t="s">
        <v>114</v>
      </c>
      <c r="D112" s="9" t="s">
        <v>22</v>
      </c>
      <c r="E112" s="6">
        <v>1.65</v>
      </c>
      <c r="F112" s="6">
        <v>7.99</v>
      </c>
      <c r="G112" s="6">
        <v>3.03</v>
      </c>
      <c r="H112" s="6">
        <v>123.7</v>
      </c>
      <c r="I112" s="6">
        <v>14</v>
      </c>
      <c r="J112" s="6">
        <v>15.6</v>
      </c>
      <c r="K112" s="6">
        <v>13.6</v>
      </c>
      <c r="L112" s="6">
        <v>0.91</v>
      </c>
    </row>
    <row r="113" spans="2:12" ht="32.25" thickBot="1" x14ac:dyDescent="0.25">
      <c r="B113" s="16">
        <v>200</v>
      </c>
      <c r="C113" s="17" t="s">
        <v>126</v>
      </c>
      <c r="D113" s="9" t="s">
        <v>16</v>
      </c>
      <c r="E113" s="6">
        <v>5.98</v>
      </c>
      <c r="F113" s="6">
        <v>2.6</v>
      </c>
      <c r="G113" s="6">
        <v>18.649999999999999</v>
      </c>
      <c r="H113" s="6">
        <v>133</v>
      </c>
      <c r="I113" s="6">
        <v>24</v>
      </c>
      <c r="J113" s="6">
        <v>22.2</v>
      </c>
      <c r="K113" s="6">
        <v>36.36</v>
      </c>
      <c r="L113" s="6">
        <v>1.87</v>
      </c>
    </row>
    <row r="114" spans="2:12" ht="16.5" thickBot="1" x14ac:dyDescent="0.25">
      <c r="B114" s="16">
        <v>536</v>
      </c>
      <c r="C114" s="17" t="s">
        <v>53</v>
      </c>
      <c r="D114" s="9" t="s">
        <v>75</v>
      </c>
      <c r="E114" s="6">
        <v>5.2</v>
      </c>
      <c r="F114" s="6">
        <v>9.42</v>
      </c>
      <c r="G114" s="6">
        <v>0</v>
      </c>
      <c r="H114" s="6">
        <v>115</v>
      </c>
      <c r="I114" s="6">
        <v>0</v>
      </c>
      <c r="J114" s="6">
        <v>14.5</v>
      </c>
      <c r="K114" s="6">
        <v>10</v>
      </c>
      <c r="L114" s="6">
        <v>0.85</v>
      </c>
    </row>
    <row r="115" spans="2:12" ht="16.5" thickBot="1" x14ac:dyDescent="0.25">
      <c r="B115" s="16">
        <v>315</v>
      </c>
      <c r="C115" s="17" t="s">
        <v>54</v>
      </c>
      <c r="D115" s="9" t="s">
        <v>34</v>
      </c>
      <c r="E115" s="6">
        <v>5.44</v>
      </c>
      <c r="F115" s="6">
        <v>7.54</v>
      </c>
      <c r="G115" s="6">
        <v>16.3</v>
      </c>
      <c r="H115" s="6">
        <v>143.32</v>
      </c>
      <c r="I115" s="6">
        <v>80.25</v>
      </c>
      <c r="J115" s="6">
        <v>84.01</v>
      </c>
      <c r="K115" s="6">
        <v>32.18</v>
      </c>
      <c r="L115" s="6">
        <v>1.96</v>
      </c>
    </row>
    <row r="116" spans="2:12" ht="32.25" thickBot="1" x14ac:dyDescent="0.25">
      <c r="B116" s="16">
        <v>512</v>
      </c>
      <c r="C116" s="25" t="s">
        <v>55</v>
      </c>
      <c r="D116" s="9" t="s">
        <v>16</v>
      </c>
      <c r="E116" s="18">
        <v>0.3</v>
      </c>
      <c r="F116" s="18">
        <v>0</v>
      </c>
      <c r="G116" s="18">
        <v>20.100000000000001</v>
      </c>
      <c r="H116" s="18">
        <v>81</v>
      </c>
      <c r="I116" s="6">
        <v>32.4</v>
      </c>
      <c r="J116" s="6">
        <v>21</v>
      </c>
      <c r="K116" s="6">
        <v>2.46</v>
      </c>
      <c r="L116" s="6">
        <v>0.8</v>
      </c>
    </row>
    <row r="117" spans="2:12" ht="16.5" thickBot="1" x14ac:dyDescent="0.25">
      <c r="B117" s="16">
        <v>481</v>
      </c>
      <c r="C117" s="17" t="s">
        <v>100</v>
      </c>
      <c r="D117" s="9" t="s">
        <v>72</v>
      </c>
      <c r="E117" s="6">
        <v>1.41</v>
      </c>
      <c r="F117" s="6">
        <v>0.21</v>
      </c>
      <c r="G117" s="6">
        <v>14.95</v>
      </c>
      <c r="H117" s="6">
        <v>64.2</v>
      </c>
      <c r="I117" s="6">
        <v>0</v>
      </c>
      <c r="J117" s="6">
        <v>6.3</v>
      </c>
      <c r="K117" s="6">
        <v>5.7</v>
      </c>
      <c r="L117" s="6">
        <v>0.6</v>
      </c>
    </row>
    <row r="118" spans="2:12" ht="16.5" thickBot="1" x14ac:dyDescent="0.25">
      <c r="B118" s="16">
        <v>480</v>
      </c>
      <c r="C118" s="17" t="s">
        <v>27</v>
      </c>
      <c r="D118" s="9" t="s">
        <v>72</v>
      </c>
      <c r="E118" s="6">
        <v>2.2799999999999998</v>
      </c>
      <c r="F118" s="6">
        <v>0.18</v>
      </c>
      <c r="G118" s="6">
        <v>14.91</v>
      </c>
      <c r="H118" s="6">
        <v>67.8</v>
      </c>
      <c r="I118" s="6">
        <v>0</v>
      </c>
      <c r="J118" s="6">
        <v>7.87</v>
      </c>
      <c r="K118" s="6">
        <v>10.6</v>
      </c>
      <c r="L118" s="6">
        <v>0.48</v>
      </c>
    </row>
    <row r="119" spans="2:12" ht="16.5" thickBot="1" x14ac:dyDescent="0.25">
      <c r="B119" s="10"/>
      <c r="C119" s="5" t="s">
        <v>19</v>
      </c>
      <c r="D119" s="9"/>
      <c r="E119" s="6">
        <f>E112+E113+E114+E115+E116+E117+E118</f>
        <v>22.260000000000005</v>
      </c>
      <c r="F119" s="6">
        <f t="shared" ref="F119:L119" si="13">F112+F113+F114+F115+F116+F117+F118</f>
        <v>27.939999999999998</v>
      </c>
      <c r="G119" s="6">
        <f t="shared" si="13"/>
        <v>87.94</v>
      </c>
      <c r="H119" s="6">
        <f t="shared" si="13"/>
        <v>728.02</v>
      </c>
      <c r="I119" s="6">
        <f t="shared" si="13"/>
        <v>150.65</v>
      </c>
      <c r="J119" s="6">
        <f t="shared" si="13"/>
        <v>171.48000000000002</v>
      </c>
      <c r="K119" s="6">
        <f t="shared" si="13"/>
        <v>110.89999999999999</v>
      </c>
      <c r="L119" s="6">
        <f t="shared" si="13"/>
        <v>7.4699999999999989</v>
      </c>
    </row>
    <row r="120" spans="2:12" ht="16.5" thickBot="1" x14ac:dyDescent="0.25">
      <c r="B120" s="10"/>
      <c r="C120" s="5"/>
      <c r="D120" s="9"/>
      <c r="E120" s="6"/>
      <c r="F120" s="6"/>
      <c r="G120" s="6"/>
      <c r="H120" s="6"/>
      <c r="I120" s="6"/>
      <c r="J120" s="6"/>
      <c r="K120" s="6"/>
      <c r="L120" s="6"/>
    </row>
    <row r="121" spans="2:12" ht="16.5" thickBot="1" x14ac:dyDescent="0.25">
      <c r="B121" s="10"/>
      <c r="C121" s="8" t="s">
        <v>28</v>
      </c>
      <c r="D121" s="9"/>
      <c r="E121" s="6">
        <f>E119+E109</f>
        <v>37.980000000000004</v>
      </c>
      <c r="F121" s="6">
        <f t="shared" ref="F121:L121" si="14">F119+F109</f>
        <v>46.519999999999996</v>
      </c>
      <c r="G121" s="6">
        <f t="shared" si="14"/>
        <v>172.07</v>
      </c>
      <c r="H121" s="6">
        <f t="shared" si="14"/>
        <v>1270.4099999999999</v>
      </c>
      <c r="I121" s="6">
        <f t="shared" si="14"/>
        <v>171.11</v>
      </c>
      <c r="J121" s="6">
        <f t="shared" si="14"/>
        <v>541.36</v>
      </c>
      <c r="K121" s="6">
        <f t="shared" si="14"/>
        <v>152.64999999999998</v>
      </c>
      <c r="L121" s="6">
        <f t="shared" si="14"/>
        <v>18.78</v>
      </c>
    </row>
    <row r="122" spans="2:12" ht="16.5" thickBot="1" x14ac:dyDescent="0.25">
      <c r="B122" s="10"/>
      <c r="C122" s="5"/>
      <c r="D122" s="9"/>
      <c r="E122" s="6"/>
      <c r="F122" s="6"/>
      <c r="G122" s="6"/>
      <c r="H122" s="6"/>
      <c r="I122" s="6"/>
      <c r="J122" s="6"/>
      <c r="K122" s="6"/>
      <c r="L122" s="6"/>
    </row>
    <row r="126" spans="2:12" ht="15.75" x14ac:dyDescent="0.25">
      <c r="B126" s="7" t="s">
        <v>29</v>
      </c>
    </row>
    <row r="127" spans="2:12" ht="15.75" x14ac:dyDescent="0.25">
      <c r="B127" s="7" t="s">
        <v>56</v>
      </c>
    </row>
    <row r="128" spans="2:12" ht="16.5" thickBot="1" x14ac:dyDescent="0.3">
      <c r="B128" s="3"/>
    </row>
    <row r="129" spans="2:12" ht="46.5" customHeight="1" thickBot="1" x14ac:dyDescent="0.25">
      <c r="B129" s="37" t="s">
        <v>0</v>
      </c>
      <c r="C129" s="1" t="s">
        <v>1</v>
      </c>
      <c r="D129" s="39" t="s">
        <v>3</v>
      </c>
      <c r="E129" s="34" t="s">
        <v>4</v>
      </c>
      <c r="F129" s="35"/>
      <c r="G129" s="36"/>
      <c r="H129" s="37" t="s">
        <v>5</v>
      </c>
      <c r="I129" s="34" t="s">
        <v>6</v>
      </c>
      <c r="J129" s="35"/>
      <c r="K129" s="35"/>
      <c r="L129" s="36"/>
    </row>
    <row r="130" spans="2:12" ht="16.5" thickBot="1" x14ac:dyDescent="0.25">
      <c r="B130" s="38"/>
      <c r="C130" s="2" t="s">
        <v>2</v>
      </c>
      <c r="D130" s="40"/>
      <c r="E130" s="2" t="s">
        <v>7</v>
      </c>
      <c r="F130" s="2" t="s">
        <v>8</v>
      </c>
      <c r="G130" s="2" t="s">
        <v>9</v>
      </c>
      <c r="H130" s="38"/>
      <c r="I130" s="2" t="s">
        <v>10</v>
      </c>
      <c r="J130" s="2" t="s">
        <v>11</v>
      </c>
      <c r="K130" s="2" t="s">
        <v>12</v>
      </c>
      <c r="L130" s="2" t="s">
        <v>13</v>
      </c>
    </row>
    <row r="131" spans="2:12" ht="16.5" thickBot="1" x14ac:dyDescent="0.25">
      <c r="B131" s="4"/>
      <c r="C131" s="5" t="s">
        <v>14</v>
      </c>
      <c r="D131" s="9"/>
      <c r="E131" s="6"/>
      <c r="F131" s="6"/>
      <c r="G131" s="6"/>
      <c r="H131" s="6"/>
      <c r="I131" s="6"/>
      <c r="J131" s="6"/>
      <c r="K131" s="6"/>
      <c r="L131" s="6"/>
    </row>
    <row r="132" spans="2:12" ht="16.5" thickBot="1" x14ac:dyDescent="0.25">
      <c r="B132" s="13">
        <v>305</v>
      </c>
      <c r="C132" s="14" t="s">
        <v>88</v>
      </c>
      <c r="D132" s="15" t="s">
        <v>130</v>
      </c>
      <c r="E132" s="15">
        <v>14.8</v>
      </c>
      <c r="F132" s="15">
        <v>20.2</v>
      </c>
      <c r="G132" s="15">
        <v>30</v>
      </c>
      <c r="H132" s="15">
        <v>342</v>
      </c>
      <c r="I132" s="15">
        <v>0.4</v>
      </c>
      <c r="J132" s="15">
        <v>116</v>
      </c>
      <c r="K132" s="15">
        <v>22</v>
      </c>
      <c r="L132" s="15">
        <v>2.6</v>
      </c>
    </row>
    <row r="133" spans="2:12" ht="16.5" thickBot="1" x14ac:dyDescent="0.25">
      <c r="B133" s="16">
        <v>480</v>
      </c>
      <c r="C133" s="13" t="s">
        <v>32</v>
      </c>
      <c r="D133" s="19" t="s">
        <v>76</v>
      </c>
      <c r="E133" s="15">
        <v>3.08</v>
      </c>
      <c r="F133" s="15">
        <v>0.9</v>
      </c>
      <c r="G133" s="15">
        <v>21.36</v>
      </c>
      <c r="H133" s="15">
        <v>101.6</v>
      </c>
      <c r="I133" s="18">
        <v>0</v>
      </c>
      <c r="J133" s="18">
        <v>10.4</v>
      </c>
      <c r="K133" s="18">
        <v>13.6</v>
      </c>
      <c r="L133" s="18">
        <v>0.64</v>
      </c>
    </row>
    <row r="134" spans="2:12" ht="16.5" thickBot="1" x14ac:dyDescent="0.25">
      <c r="B134" s="16">
        <v>520</v>
      </c>
      <c r="C134" s="17" t="s">
        <v>89</v>
      </c>
      <c r="D134" s="18" t="s">
        <v>16</v>
      </c>
      <c r="E134" s="18">
        <v>0.1</v>
      </c>
      <c r="F134" s="18">
        <v>0</v>
      </c>
      <c r="G134" s="18">
        <v>20.7</v>
      </c>
      <c r="H134" s="18">
        <v>83</v>
      </c>
      <c r="I134" s="18">
        <v>1.2</v>
      </c>
      <c r="J134" s="18">
        <v>3</v>
      </c>
      <c r="K134" s="18">
        <v>3</v>
      </c>
      <c r="L134" s="18">
        <v>0.2</v>
      </c>
    </row>
    <row r="135" spans="2:12" ht="20.25" customHeight="1" thickBot="1" x14ac:dyDescent="0.25">
      <c r="B135" s="16">
        <v>112</v>
      </c>
      <c r="C135" s="17" t="s">
        <v>79</v>
      </c>
      <c r="D135" s="18" t="s">
        <v>22</v>
      </c>
      <c r="E135" s="18">
        <v>0.4</v>
      </c>
      <c r="F135" s="18">
        <v>0.4</v>
      </c>
      <c r="G135" s="18">
        <v>9.8000000000000007</v>
      </c>
      <c r="H135" s="18">
        <v>47</v>
      </c>
      <c r="I135" s="18">
        <v>16</v>
      </c>
      <c r="J135" s="18">
        <v>11</v>
      </c>
      <c r="K135" s="18">
        <v>1</v>
      </c>
      <c r="L135" s="18">
        <v>9</v>
      </c>
    </row>
    <row r="136" spans="2:12" ht="16.5" thickBot="1" x14ac:dyDescent="0.25">
      <c r="B136" s="16"/>
      <c r="C136" s="17"/>
      <c r="D136" s="18"/>
      <c r="E136" s="18"/>
      <c r="F136" s="18"/>
      <c r="G136" s="18"/>
      <c r="H136" s="18"/>
      <c r="I136" s="18"/>
      <c r="J136" s="18"/>
      <c r="K136" s="18"/>
      <c r="L136" s="18"/>
    </row>
    <row r="137" spans="2:12" ht="16.5" thickBot="1" x14ac:dyDescent="0.25">
      <c r="B137" s="10"/>
      <c r="C137" s="5" t="s">
        <v>19</v>
      </c>
      <c r="D137" s="9"/>
      <c r="E137" s="6">
        <f t="shared" ref="E137:L137" si="15">E132+E133+E134+E135+E136</f>
        <v>18.380000000000003</v>
      </c>
      <c r="F137" s="6">
        <f t="shared" si="15"/>
        <v>21.499999999999996</v>
      </c>
      <c r="G137" s="6">
        <f t="shared" si="15"/>
        <v>81.86</v>
      </c>
      <c r="H137" s="6">
        <f t="shared" si="15"/>
        <v>573.6</v>
      </c>
      <c r="I137" s="6">
        <f t="shared" si="15"/>
        <v>17.600000000000001</v>
      </c>
      <c r="J137" s="6">
        <f t="shared" si="15"/>
        <v>140.4</v>
      </c>
      <c r="K137" s="6">
        <f t="shared" si="15"/>
        <v>39.6</v>
      </c>
      <c r="L137" s="6">
        <f t="shared" si="15"/>
        <v>12.440000000000001</v>
      </c>
    </row>
    <row r="138" spans="2:12" ht="16.5" thickBot="1" x14ac:dyDescent="0.25">
      <c r="B138" s="10"/>
      <c r="C138" s="5"/>
      <c r="D138" s="9"/>
      <c r="E138" s="6"/>
      <c r="F138" s="6"/>
      <c r="G138" s="6"/>
      <c r="H138" s="6"/>
      <c r="I138" s="6"/>
      <c r="J138" s="6"/>
      <c r="K138" s="6"/>
      <c r="L138" s="6"/>
    </row>
    <row r="139" spans="2:12" ht="16.5" thickBot="1" x14ac:dyDescent="0.25">
      <c r="B139" s="10"/>
      <c r="C139" s="5" t="s">
        <v>20</v>
      </c>
      <c r="D139" s="9"/>
      <c r="E139" s="6"/>
      <c r="F139" s="6"/>
      <c r="G139" s="6"/>
      <c r="H139" s="6"/>
      <c r="I139" s="6"/>
      <c r="J139" s="6"/>
      <c r="K139" s="6"/>
      <c r="L139" s="6"/>
    </row>
    <row r="140" spans="2:12" ht="16.5" thickBot="1" x14ac:dyDescent="0.25">
      <c r="B140" s="13">
        <v>42</v>
      </c>
      <c r="C140" s="14" t="s">
        <v>58</v>
      </c>
      <c r="D140" s="15" t="s">
        <v>22</v>
      </c>
      <c r="E140" s="15">
        <v>2.13</v>
      </c>
      <c r="F140" s="15">
        <v>4.9800000000000004</v>
      </c>
      <c r="G140" s="15">
        <v>10.06</v>
      </c>
      <c r="H140" s="15">
        <v>103.91</v>
      </c>
      <c r="I140" s="15">
        <v>17.149999999999999</v>
      </c>
      <c r="J140" s="15">
        <v>46.49</v>
      </c>
      <c r="K140" s="15">
        <v>23.02</v>
      </c>
      <c r="L140" s="15">
        <v>0.83</v>
      </c>
    </row>
    <row r="141" spans="2:12" ht="32.25" thickBot="1" x14ac:dyDescent="0.25">
      <c r="B141" s="16">
        <v>171</v>
      </c>
      <c r="C141" s="17" t="s">
        <v>59</v>
      </c>
      <c r="D141" s="18" t="s">
        <v>16</v>
      </c>
      <c r="E141" s="18">
        <v>2.12</v>
      </c>
      <c r="F141" s="18">
        <v>3.76</v>
      </c>
      <c r="G141" s="18">
        <v>13.91</v>
      </c>
      <c r="H141" s="18">
        <v>295.95999999999998</v>
      </c>
      <c r="I141" s="18">
        <v>17.420000000000002</v>
      </c>
      <c r="J141" s="18">
        <v>39.68</v>
      </c>
      <c r="K141" s="18">
        <v>41.4</v>
      </c>
      <c r="L141" s="18">
        <v>2.02</v>
      </c>
    </row>
    <row r="142" spans="2:12" ht="16.5" thickBot="1" x14ac:dyDescent="0.25">
      <c r="B142" s="13">
        <v>413</v>
      </c>
      <c r="C142" s="14" t="s">
        <v>106</v>
      </c>
      <c r="D142" s="15" t="s">
        <v>34</v>
      </c>
      <c r="E142" s="15">
        <v>5.5</v>
      </c>
      <c r="F142" s="15">
        <v>6.74</v>
      </c>
      <c r="G142" s="15">
        <v>34.479999999999997</v>
      </c>
      <c r="H142" s="15">
        <v>210.4</v>
      </c>
      <c r="I142" s="15">
        <v>0</v>
      </c>
      <c r="J142" s="15">
        <v>11.1</v>
      </c>
      <c r="K142" s="15">
        <v>8.6300000000000008</v>
      </c>
      <c r="L142" s="15">
        <v>0.65</v>
      </c>
    </row>
    <row r="143" spans="2:12" ht="32.25" thickBot="1" x14ac:dyDescent="0.25">
      <c r="B143" s="13">
        <v>643</v>
      </c>
      <c r="C143" s="14" t="s">
        <v>105</v>
      </c>
      <c r="D143" s="15" t="s">
        <v>60</v>
      </c>
      <c r="E143" s="15">
        <v>20.7</v>
      </c>
      <c r="F143" s="15">
        <v>23.93</v>
      </c>
      <c r="G143" s="15">
        <v>4.1399999999999997</v>
      </c>
      <c r="H143" s="15">
        <v>113.62</v>
      </c>
      <c r="I143" s="30">
        <v>28</v>
      </c>
      <c r="J143" s="30">
        <v>11</v>
      </c>
      <c r="K143" s="30">
        <v>1</v>
      </c>
      <c r="L143" s="18">
        <v>0.7</v>
      </c>
    </row>
    <row r="144" spans="2:12" ht="16.5" thickBot="1" x14ac:dyDescent="0.25">
      <c r="B144" s="16">
        <v>859</v>
      </c>
      <c r="C144" s="17" t="s">
        <v>61</v>
      </c>
      <c r="D144" s="18" t="s">
        <v>16</v>
      </c>
      <c r="E144" s="18">
        <v>0.5</v>
      </c>
      <c r="F144" s="18">
        <v>0.2</v>
      </c>
      <c r="G144" s="18">
        <v>23.1</v>
      </c>
      <c r="H144" s="18">
        <v>96</v>
      </c>
      <c r="I144" s="18">
        <v>5.2</v>
      </c>
      <c r="J144" s="18">
        <v>6.8</v>
      </c>
      <c r="K144" s="18">
        <v>3.6</v>
      </c>
      <c r="L144" s="18">
        <v>8.8699999999999992</v>
      </c>
    </row>
    <row r="145" spans="2:12" ht="16.5" thickBot="1" x14ac:dyDescent="0.25">
      <c r="B145" s="16">
        <v>481</v>
      </c>
      <c r="C145" s="17" t="s">
        <v>100</v>
      </c>
      <c r="D145" s="21" t="s">
        <v>77</v>
      </c>
      <c r="E145" s="18">
        <v>1.41</v>
      </c>
      <c r="F145" s="18">
        <v>0.21</v>
      </c>
      <c r="G145" s="18">
        <v>14.95</v>
      </c>
      <c r="H145" s="18">
        <v>64.2</v>
      </c>
      <c r="I145" s="18">
        <v>0</v>
      </c>
      <c r="J145" s="18">
        <v>6.3</v>
      </c>
      <c r="K145" s="18">
        <v>5.7</v>
      </c>
      <c r="L145" s="18">
        <v>0.6</v>
      </c>
    </row>
    <row r="146" spans="2:12" ht="16.5" thickBot="1" x14ac:dyDescent="0.25">
      <c r="B146" s="16">
        <v>480</v>
      </c>
      <c r="C146" s="17" t="s">
        <v>27</v>
      </c>
      <c r="D146" s="21" t="s">
        <v>77</v>
      </c>
      <c r="E146" s="18">
        <v>2.2799999999999998</v>
      </c>
      <c r="F146" s="18">
        <v>0.18</v>
      </c>
      <c r="G146" s="18">
        <v>14.91</v>
      </c>
      <c r="H146" s="18">
        <v>67.8</v>
      </c>
      <c r="I146" s="18">
        <v>0</v>
      </c>
      <c r="J146" s="18">
        <v>7.87</v>
      </c>
      <c r="K146" s="18">
        <v>10.6</v>
      </c>
      <c r="L146" s="18">
        <v>0.48</v>
      </c>
    </row>
    <row r="147" spans="2:12" ht="16.5" thickBot="1" x14ac:dyDescent="0.25">
      <c r="B147" s="10"/>
      <c r="C147" s="5" t="s">
        <v>19</v>
      </c>
      <c r="D147" s="9"/>
      <c r="E147" s="6">
        <f t="shared" ref="E147:L147" si="16">E140+E141+E142+E143+E144+E145+E146</f>
        <v>34.64</v>
      </c>
      <c r="F147" s="6">
        <f t="shared" si="16"/>
        <v>40</v>
      </c>
      <c r="G147" s="6">
        <f t="shared" si="16"/>
        <v>115.55</v>
      </c>
      <c r="H147" s="6">
        <f t="shared" si="16"/>
        <v>951.89</v>
      </c>
      <c r="I147" s="6">
        <f t="shared" si="16"/>
        <v>67.77</v>
      </c>
      <c r="J147" s="6">
        <f t="shared" si="16"/>
        <v>129.23999999999998</v>
      </c>
      <c r="K147" s="6">
        <f t="shared" si="16"/>
        <v>93.949999999999989</v>
      </c>
      <c r="L147" s="6">
        <f t="shared" si="16"/>
        <v>14.15</v>
      </c>
    </row>
    <row r="148" spans="2:12" ht="16.5" thickBot="1" x14ac:dyDescent="0.25">
      <c r="B148" s="10"/>
      <c r="C148" s="5"/>
      <c r="D148" s="9"/>
      <c r="E148" s="6"/>
      <c r="F148" s="6"/>
      <c r="G148" s="6"/>
      <c r="H148" s="6"/>
      <c r="I148" s="6"/>
      <c r="J148" s="6"/>
      <c r="K148" s="6"/>
      <c r="L148" s="6"/>
    </row>
    <row r="149" spans="2:12" ht="16.5" thickBot="1" x14ac:dyDescent="0.25">
      <c r="B149" s="10"/>
      <c r="C149" s="8" t="s">
        <v>28</v>
      </c>
      <c r="D149" s="9"/>
      <c r="E149" s="6">
        <f t="shared" ref="E149:L149" si="17">E147+E137</f>
        <v>53.02</v>
      </c>
      <c r="F149" s="6">
        <f t="shared" si="17"/>
        <v>61.5</v>
      </c>
      <c r="G149" s="6">
        <f t="shared" si="17"/>
        <v>197.41</v>
      </c>
      <c r="H149" s="6">
        <f t="shared" si="17"/>
        <v>1525.49</v>
      </c>
      <c r="I149" s="6">
        <f t="shared" si="17"/>
        <v>85.37</v>
      </c>
      <c r="J149" s="6">
        <f t="shared" si="17"/>
        <v>269.64</v>
      </c>
      <c r="K149" s="6">
        <f t="shared" si="17"/>
        <v>133.54999999999998</v>
      </c>
      <c r="L149" s="6">
        <f t="shared" si="17"/>
        <v>26.590000000000003</v>
      </c>
    </row>
    <row r="150" spans="2:12" ht="16.5" thickBot="1" x14ac:dyDescent="0.25">
      <c r="B150" s="4"/>
      <c r="C150" s="5"/>
      <c r="D150" s="9"/>
      <c r="E150" s="6"/>
      <c r="F150" s="6"/>
      <c r="G150" s="6"/>
      <c r="H150" s="6"/>
      <c r="I150" s="6"/>
      <c r="J150" s="6"/>
      <c r="K150" s="6"/>
      <c r="L150" s="6"/>
    </row>
    <row r="154" spans="2:12" ht="15.75" x14ac:dyDescent="0.25">
      <c r="B154" s="7" t="s">
        <v>31</v>
      </c>
    </row>
    <row r="155" spans="2:12" ht="15.75" x14ac:dyDescent="0.25">
      <c r="B155" s="7" t="s">
        <v>56</v>
      </c>
    </row>
    <row r="156" spans="2:12" ht="16.5" thickBot="1" x14ac:dyDescent="0.3">
      <c r="B156" s="3"/>
    </row>
    <row r="157" spans="2:12" ht="31.5" customHeight="1" thickBot="1" x14ac:dyDescent="0.25">
      <c r="B157" s="37" t="s">
        <v>0</v>
      </c>
      <c r="C157" s="1" t="s">
        <v>1</v>
      </c>
      <c r="D157" s="39" t="s">
        <v>3</v>
      </c>
      <c r="E157" s="34" t="s">
        <v>4</v>
      </c>
      <c r="F157" s="35"/>
      <c r="G157" s="36"/>
      <c r="H157" s="34" t="s">
        <v>5</v>
      </c>
      <c r="I157" s="36"/>
      <c r="J157" s="34" t="s">
        <v>6</v>
      </c>
      <c r="K157" s="35"/>
      <c r="L157" s="36"/>
    </row>
    <row r="158" spans="2:12" ht="16.5" thickBot="1" x14ac:dyDescent="0.25">
      <c r="B158" s="38"/>
      <c r="C158" s="2" t="s">
        <v>2</v>
      </c>
      <c r="D158" s="40"/>
      <c r="E158" s="2" t="s">
        <v>7</v>
      </c>
      <c r="F158" s="2" t="s">
        <v>8</v>
      </c>
      <c r="G158" s="2" t="s">
        <v>9</v>
      </c>
      <c r="H158" s="2"/>
      <c r="I158" s="2" t="s">
        <v>10</v>
      </c>
      <c r="J158" s="2" t="s">
        <v>11</v>
      </c>
      <c r="K158" s="2" t="s">
        <v>12</v>
      </c>
      <c r="L158" s="2" t="s">
        <v>13</v>
      </c>
    </row>
    <row r="159" spans="2:12" ht="16.5" thickBot="1" x14ac:dyDescent="0.25">
      <c r="B159" s="4"/>
      <c r="C159" s="5" t="s">
        <v>14</v>
      </c>
      <c r="D159" s="9"/>
      <c r="E159" s="6"/>
      <c r="F159" s="6"/>
      <c r="G159" s="6"/>
      <c r="H159" s="6"/>
      <c r="I159" s="6"/>
      <c r="J159" s="6"/>
      <c r="K159" s="6"/>
      <c r="L159" s="6"/>
    </row>
    <row r="160" spans="2:12" ht="32.25" thickBot="1" x14ac:dyDescent="0.25">
      <c r="B160" s="13" t="s">
        <v>15</v>
      </c>
      <c r="C160" s="14" t="s">
        <v>133</v>
      </c>
      <c r="D160" s="18" t="s">
        <v>16</v>
      </c>
      <c r="E160" s="18">
        <v>7.88</v>
      </c>
      <c r="F160" s="18">
        <v>11.84</v>
      </c>
      <c r="G160" s="18">
        <v>49.33</v>
      </c>
      <c r="H160" s="15">
        <v>240</v>
      </c>
      <c r="I160" s="18">
        <v>1</v>
      </c>
      <c r="J160" s="18">
        <v>132.28</v>
      </c>
      <c r="K160" s="18">
        <v>27.62</v>
      </c>
      <c r="L160" s="18">
        <v>1.17</v>
      </c>
    </row>
    <row r="161" spans="2:12" ht="16.5" thickBot="1" x14ac:dyDescent="0.25">
      <c r="B161" s="16">
        <v>480</v>
      </c>
      <c r="C161" s="17" t="s">
        <v>90</v>
      </c>
      <c r="D161" s="9" t="s">
        <v>136</v>
      </c>
      <c r="E161" s="6">
        <v>2.2000000000000002</v>
      </c>
      <c r="F161" s="6">
        <v>2.5</v>
      </c>
      <c r="G161" s="6">
        <v>7.5</v>
      </c>
      <c r="H161" s="24">
        <v>101.6</v>
      </c>
      <c r="I161" s="6">
        <v>0</v>
      </c>
      <c r="J161" s="6">
        <v>5</v>
      </c>
      <c r="K161" s="6">
        <v>2</v>
      </c>
      <c r="L161" s="6">
        <v>0.2</v>
      </c>
    </row>
    <row r="162" spans="2:12" ht="16.5" thickBot="1" x14ac:dyDescent="0.25">
      <c r="B162" s="16">
        <v>942</v>
      </c>
      <c r="C162" s="13" t="s">
        <v>57</v>
      </c>
      <c r="D162" s="15" t="s">
        <v>16</v>
      </c>
      <c r="E162" s="15">
        <v>0.2</v>
      </c>
      <c r="F162" s="15">
        <v>0</v>
      </c>
      <c r="G162" s="15">
        <v>10</v>
      </c>
      <c r="H162" s="15">
        <v>39.31</v>
      </c>
      <c r="I162" s="6">
        <v>0.1</v>
      </c>
      <c r="J162" s="6">
        <v>5.15</v>
      </c>
      <c r="K162" s="6">
        <v>4.5999999999999996</v>
      </c>
      <c r="L162" s="6">
        <v>0.85</v>
      </c>
    </row>
    <row r="163" spans="2:12" ht="16.5" thickBot="1" x14ac:dyDescent="0.25">
      <c r="B163" s="16">
        <v>112</v>
      </c>
      <c r="C163" s="17" t="s">
        <v>38</v>
      </c>
      <c r="D163" s="9" t="s">
        <v>22</v>
      </c>
      <c r="E163" s="6">
        <v>1.4</v>
      </c>
      <c r="F163" s="6">
        <v>0.4</v>
      </c>
      <c r="G163" s="6">
        <v>9.8000000000000007</v>
      </c>
      <c r="H163" s="24">
        <v>47</v>
      </c>
      <c r="I163" s="6">
        <v>16</v>
      </c>
      <c r="J163" s="6">
        <v>11</v>
      </c>
      <c r="K163" s="6">
        <v>1</v>
      </c>
      <c r="L163" s="6">
        <v>9</v>
      </c>
    </row>
    <row r="164" spans="2:12" ht="21" customHeight="1" thickBot="1" x14ac:dyDescent="0.25">
      <c r="B164" s="16">
        <v>518</v>
      </c>
      <c r="C164" s="17" t="s">
        <v>26</v>
      </c>
      <c r="D164" s="18" t="s">
        <v>16</v>
      </c>
      <c r="E164" s="18">
        <v>1</v>
      </c>
      <c r="F164" s="18">
        <v>0.2</v>
      </c>
      <c r="G164" s="18">
        <v>0.2</v>
      </c>
      <c r="H164" s="18">
        <v>92</v>
      </c>
      <c r="I164" s="18">
        <v>1.6</v>
      </c>
      <c r="J164" s="18">
        <v>12.6</v>
      </c>
      <c r="K164" s="18">
        <v>7.2</v>
      </c>
      <c r="L164" s="18">
        <v>2.5</v>
      </c>
    </row>
    <row r="165" spans="2:12" ht="16.5" thickBot="1" x14ac:dyDescent="0.25">
      <c r="B165" s="10"/>
      <c r="C165" s="5" t="s">
        <v>19</v>
      </c>
      <c r="D165" s="9"/>
      <c r="E165" s="6">
        <f>E160+E161+E162+E163+E164</f>
        <v>12.68</v>
      </c>
      <c r="F165" s="6">
        <f t="shared" ref="F165:L165" si="18">F160+F161+F162+F163+F164</f>
        <v>14.94</v>
      </c>
      <c r="G165" s="6">
        <f t="shared" si="18"/>
        <v>76.83</v>
      </c>
      <c r="H165" s="6">
        <f t="shared" si="18"/>
        <v>519.91000000000008</v>
      </c>
      <c r="I165" s="6">
        <f t="shared" si="18"/>
        <v>18.700000000000003</v>
      </c>
      <c r="J165" s="6">
        <f t="shared" si="18"/>
        <v>166.03</v>
      </c>
      <c r="K165" s="6">
        <f t="shared" si="18"/>
        <v>42.42</v>
      </c>
      <c r="L165" s="6">
        <f t="shared" si="18"/>
        <v>13.719999999999999</v>
      </c>
    </row>
    <row r="166" spans="2:12" ht="16.5" thickBot="1" x14ac:dyDescent="0.25">
      <c r="B166" s="10"/>
      <c r="C166" s="5"/>
      <c r="D166" s="9"/>
      <c r="E166" s="6"/>
      <c r="F166" s="6"/>
      <c r="G166" s="6"/>
      <c r="H166" s="6"/>
      <c r="I166" s="6"/>
      <c r="J166" s="6"/>
      <c r="K166" s="6"/>
      <c r="L166" s="6"/>
    </row>
    <row r="167" spans="2:12" ht="16.5" thickBot="1" x14ac:dyDescent="0.25">
      <c r="B167" s="10"/>
      <c r="C167" s="5" t="s">
        <v>20</v>
      </c>
      <c r="D167" s="9"/>
      <c r="E167" s="6"/>
      <c r="F167" s="6"/>
      <c r="G167" s="6"/>
      <c r="H167" s="6"/>
      <c r="I167" s="6"/>
      <c r="J167" s="6"/>
      <c r="K167" s="6"/>
      <c r="L167" s="6"/>
    </row>
    <row r="168" spans="2:12" ht="16.5" thickBot="1" x14ac:dyDescent="0.25">
      <c r="B168" s="13">
        <v>100</v>
      </c>
      <c r="C168" s="14" t="s">
        <v>62</v>
      </c>
      <c r="D168" s="15" t="s">
        <v>22</v>
      </c>
      <c r="E168" s="15">
        <v>1.27</v>
      </c>
      <c r="F168" s="15">
        <v>10.02</v>
      </c>
      <c r="G168" s="15">
        <v>8.32</v>
      </c>
      <c r="H168" s="15">
        <v>131</v>
      </c>
      <c r="I168" s="15">
        <v>19</v>
      </c>
      <c r="J168" s="15">
        <v>30.35</v>
      </c>
      <c r="K168" s="15">
        <v>22.25</v>
      </c>
      <c r="L168" s="15">
        <v>0.85</v>
      </c>
    </row>
    <row r="169" spans="2:12" ht="32.25" thickBot="1" x14ac:dyDescent="0.25">
      <c r="B169" s="16">
        <v>216</v>
      </c>
      <c r="C169" s="17" t="s">
        <v>63</v>
      </c>
      <c r="D169" s="18" t="s">
        <v>16</v>
      </c>
      <c r="E169" s="18">
        <v>4.7300000000000004</v>
      </c>
      <c r="F169" s="21"/>
      <c r="G169" s="18">
        <v>13.03</v>
      </c>
      <c r="H169" s="18">
        <v>123.23</v>
      </c>
      <c r="I169" s="18">
        <v>1.5</v>
      </c>
      <c r="J169" s="18">
        <v>12.46</v>
      </c>
      <c r="K169" s="18">
        <v>13.82</v>
      </c>
      <c r="L169" s="18">
        <v>0.92</v>
      </c>
    </row>
    <row r="170" spans="2:12" ht="16.5" thickBot="1" x14ac:dyDescent="0.25">
      <c r="B170" s="16">
        <v>694</v>
      </c>
      <c r="C170" s="13" t="s">
        <v>43</v>
      </c>
      <c r="D170" s="15" t="s">
        <v>34</v>
      </c>
      <c r="E170" s="15">
        <v>3.2</v>
      </c>
      <c r="F170" s="15">
        <v>5.0999999999999996</v>
      </c>
      <c r="G170" s="15">
        <v>26.39</v>
      </c>
      <c r="H170" s="15">
        <v>159.63999999999999</v>
      </c>
      <c r="I170" s="18">
        <v>25.89</v>
      </c>
      <c r="J170" s="18">
        <v>43.02</v>
      </c>
      <c r="K170" s="18">
        <v>33.020000000000003</v>
      </c>
      <c r="L170" s="18">
        <v>1.19</v>
      </c>
    </row>
    <row r="171" spans="2:12" ht="16.5" thickBot="1" x14ac:dyDescent="0.25">
      <c r="B171" s="13">
        <v>481</v>
      </c>
      <c r="C171" s="17" t="s">
        <v>132</v>
      </c>
      <c r="D171" s="18" t="s">
        <v>137</v>
      </c>
      <c r="E171" s="18">
        <v>16</v>
      </c>
      <c r="F171" s="18">
        <v>4.8</v>
      </c>
      <c r="G171" s="18">
        <v>2.6</v>
      </c>
      <c r="H171" s="18">
        <v>118</v>
      </c>
      <c r="I171" s="18">
        <v>0.4</v>
      </c>
      <c r="J171" s="18">
        <v>57</v>
      </c>
      <c r="K171" s="18">
        <v>26</v>
      </c>
      <c r="L171" s="18">
        <v>0.7</v>
      </c>
    </row>
    <row r="172" spans="2:12" ht="16.5" thickBot="1" x14ac:dyDescent="0.25">
      <c r="B172" s="16">
        <v>407</v>
      </c>
      <c r="C172" s="17" t="s">
        <v>26</v>
      </c>
      <c r="D172" s="18" t="s">
        <v>16</v>
      </c>
      <c r="E172" s="18">
        <v>1</v>
      </c>
      <c r="F172" s="18" t="s">
        <v>121</v>
      </c>
      <c r="G172" s="18">
        <v>0.2</v>
      </c>
      <c r="H172" s="18">
        <v>92</v>
      </c>
      <c r="I172" s="18">
        <v>8</v>
      </c>
      <c r="J172" s="18">
        <v>40</v>
      </c>
      <c r="K172" s="18">
        <v>20</v>
      </c>
      <c r="L172" s="18">
        <v>0.4</v>
      </c>
    </row>
    <row r="173" spans="2:12" ht="16.5" thickBot="1" x14ac:dyDescent="0.25">
      <c r="B173" s="16">
        <v>481</v>
      </c>
      <c r="C173" s="17" t="s">
        <v>100</v>
      </c>
      <c r="D173" s="21" t="s">
        <v>77</v>
      </c>
      <c r="E173" s="18">
        <v>1.41</v>
      </c>
      <c r="F173" s="18">
        <v>0.21</v>
      </c>
      <c r="G173" s="18">
        <v>14.95</v>
      </c>
      <c r="H173" s="18">
        <v>64.2</v>
      </c>
      <c r="I173" s="18">
        <v>0</v>
      </c>
      <c r="J173" s="18">
        <v>6.3</v>
      </c>
      <c r="K173" s="18">
        <v>5.7</v>
      </c>
      <c r="L173" s="18">
        <v>0.6</v>
      </c>
    </row>
    <row r="174" spans="2:12" ht="16.5" thickBot="1" x14ac:dyDescent="0.25">
      <c r="B174" s="16">
        <v>480</v>
      </c>
      <c r="C174" s="17" t="s">
        <v>27</v>
      </c>
      <c r="D174" s="21" t="s">
        <v>77</v>
      </c>
      <c r="E174" s="18">
        <v>2.2799999999999998</v>
      </c>
      <c r="F174" s="18">
        <v>0.18</v>
      </c>
      <c r="G174" s="18">
        <v>14.91</v>
      </c>
      <c r="H174" s="18">
        <v>67.8</v>
      </c>
      <c r="I174" s="18">
        <v>0</v>
      </c>
      <c r="J174" s="18">
        <v>7.87</v>
      </c>
      <c r="K174" s="18">
        <v>10.6</v>
      </c>
      <c r="L174" s="18">
        <v>0.48</v>
      </c>
    </row>
    <row r="175" spans="2:12" ht="16.5" thickBot="1" x14ac:dyDescent="0.25">
      <c r="B175" s="10"/>
      <c r="C175" s="5"/>
      <c r="D175" s="9"/>
      <c r="E175" s="6"/>
      <c r="F175" s="6"/>
      <c r="G175" s="6"/>
      <c r="H175" s="6"/>
      <c r="I175" s="6"/>
      <c r="J175" s="6"/>
      <c r="K175" s="6"/>
      <c r="L175" s="6"/>
    </row>
    <row r="176" spans="2:12" ht="16.5" thickBot="1" x14ac:dyDescent="0.25">
      <c r="B176" s="10"/>
      <c r="C176" s="5" t="s">
        <v>19</v>
      </c>
      <c r="D176" s="9"/>
      <c r="E176" s="6">
        <v>31.46</v>
      </c>
      <c r="F176" s="6">
        <v>32.01</v>
      </c>
      <c r="G176" s="6">
        <v>110.09</v>
      </c>
      <c r="H176" s="6">
        <v>786.58</v>
      </c>
      <c r="I176" s="6">
        <v>29.4</v>
      </c>
      <c r="J176" s="6">
        <v>175.21</v>
      </c>
      <c r="K176" s="6">
        <v>169.34</v>
      </c>
      <c r="L176" s="6">
        <v>11.43</v>
      </c>
    </row>
    <row r="177" spans="2:12" ht="16.5" thickBot="1" x14ac:dyDescent="0.25">
      <c r="B177" s="10"/>
      <c r="C177" s="5"/>
      <c r="D177" s="9"/>
      <c r="E177" s="6"/>
      <c r="F177" s="6"/>
      <c r="G177" s="6"/>
      <c r="H177" s="6"/>
      <c r="I177" s="6"/>
      <c r="J177" s="6"/>
      <c r="K177" s="6"/>
      <c r="L177" s="6"/>
    </row>
    <row r="178" spans="2:12" ht="16.5" thickBot="1" x14ac:dyDescent="0.25">
      <c r="B178" s="10"/>
      <c r="C178" s="8" t="s">
        <v>28</v>
      </c>
      <c r="D178" s="9"/>
      <c r="E178" s="6">
        <v>46.9</v>
      </c>
      <c r="F178" s="6">
        <v>49.13</v>
      </c>
      <c r="G178" s="6">
        <v>181.21</v>
      </c>
      <c r="H178" s="6">
        <v>1389.87</v>
      </c>
      <c r="I178" s="6">
        <v>43.6</v>
      </c>
      <c r="J178" s="6">
        <v>325.85000000000002</v>
      </c>
      <c r="K178" s="6">
        <v>213.42</v>
      </c>
      <c r="L178" s="6">
        <v>13.3</v>
      </c>
    </row>
    <row r="179" spans="2:12" ht="16.5" thickBot="1" x14ac:dyDescent="0.25">
      <c r="B179" s="10"/>
      <c r="C179" s="5"/>
      <c r="D179" s="9"/>
      <c r="E179" s="6"/>
      <c r="F179" s="6"/>
      <c r="G179" s="6"/>
      <c r="H179" s="6"/>
      <c r="I179" s="6"/>
      <c r="J179" s="6"/>
      <c r="K179" s="6"/>
      <c r="L179" s="6"/>
    </row>
    <row r="180" spans="2:12" ht="15.75" x14ac:dyDescent="0.25">
      <c r="B180" s="3"/>
    </row>
    <row r="181" spans="2:12" ht="15.75" x14ac:dyDescent="0.25">
      <c r="B181" s="3"/>
    </row>
    <row r="182" spans="2:12" ht="15.75" x14ac:dyDescent="0.25">
      <c r="B182" s="7" t="s">
        <v>36</v>
      </c>
    </row>
    <row r="183" spans="2:12" ht="15.75" x14ac:dyDescent="0.25">
      <c r="B183" s="7" t="s">
        <v>56</v>
      </c>
    </row>
    <row r="184" spans="2:12" ht="16.5" thickBot="1" x14ac:dyDescent="0.3">
      <c r="B184" s="3"/>
    </row>
    <row r="185" spans="2:12" ht="46.5" customHeight="1" thickBot="1" x14ac:dyDescent="0.25">
      <c r="B185" s="37" t="s">
        <v>0</v>
      </c>
      <c r="C185" s="1" t="s">
        <v>1</v>
      </c>
      <c r="D185" s="39" t="s">
        <v>3</v>
      </c>
      <c r="E185" s="34" t="s">
        <v>4</v>
      </c>
      <c r="F185" s="35"/>
      <c r="G185" s="36"/>
      <c r="H185" s="37" t="s">
        <v>5</v>
      </c>
      <c r="I185" s="34" t="s">
        <v>6</v>
      </c>
      <c r="J185" s="35"/>
      <c r="K185" s="35"/>
      <c r="L185" s="36"/>
    </row>
    <row r="186" spans="2:12" ht="16.5" thickBot="1" x14ac:dyDescent="0.25">
      <c r="B186" s="38"/>
      <c r="C186" s="2" t="s">
        <v>2</v>
      </c>
      <c r="D186" s="40"/>
      <c r="E186" s="2" t="s">
        <v>7</v>
      </c>
      <c r="F186" s="2" t="s">
        <v>8</v>
      </c>
      <c r="G186" s="2" t="s">
        <v>9</v>
      </c>
      <c r="H186" s="38"/>
      <c r="I186" s="2" t="s">
        <v>10</v>
      </c>
      <c r="J186" s="2" t="s">
        <v>11</v>
      </c>
      <c r="K186" s="2" t="s">
        <v>12</v>
      </c>
      <c r="L186" s="2" t="s">
        <v>13</v>
      </c>
    </row>
    <row r="187" spans="2:12" ht="16.5" thickBot="1" x14ac:dyDescent="0.25">
      <c r="B187" s="4"/>
      <c r="C187" s="5" t="s">
        <v>14</v>
      </c>
      <c r="D187" s="9"/>
      <c r="E187" s="6"/>
      <c r="F187" s="6"/>
      <c r="G187" s="6"/>
      <c r="H187" s="6"/>
      <c r="I187" s="6"/>
      <c r="J187" s="6"/>
      <c r="K187" s="6"/>
      <c r="L187" s="6"/>
    </row>
    <row r="188" spans="2:12" ht="32.25" thickBot="1" x14ac:dyDescent="0.25">
      <c r="B188" s="13">
        <v>413</v>
      </c>
      <c r="C188" s="14" t="s">
        <v>107</v>
      </c>
      <c r="D188" s="15" t="s">
        <v>128</v>
      </c>
      <c r="E188" s="15">
        <v>13.7</v>
      </c>
      <c r="F188" s="15">
        <v>10.7</v>
      </c>
      <c r="G188" s="15">
        <v>41.7</v>
      </c>
      <c r="H188" s="15">
        <v>317</v>
      </c>
      <c r="I188" s="15">
        <v>0.3</v>
      </c>
      <c r="J188" s="15">
        <v>229</v>
      </c>
      <c r="K188" s="15">
        <v>33</v>
      </c>
      <c r="L188" s="15">
        <v>1.4</v>
      </c>
    </row>
    <row r="189" spans="2:12" ht="16.5" thickBot="1" x14ac:dyDescent="0.25">
      <c r="B189" s="16">
        <v>3</v>
      </c>
      <c r="C189" s="13" t="s">
        <v>17</v>
      </c>
      <c r="D189" s="15" t="s">
        <v>120</v>
      </c>
      <c r="E189" s="15">
        <v>7.1</v>
      </c>
      <c r="F189" s="15">
        <v>6.37</v>
      </c>
      <c r="G189" s="15">
        <v>15.06</v>
      </c>
      <c r="H189" s="15">
        <v>144.30000000000001</v>
      </c>
      <c r="I189" s="18">
        <v>0.56000000000000005</v>
      </c>
      <c r="J189" s="18">
        <v>216.87</v>
      </c>
      <c r="K189" s="18">
        <v>10.6</v>
      </c>
      <c r="L189" s="18">
        <v>0.48</v>
      </c>
    </row>
    <row r="190" spans="2:12" ht="16.5" thickBot="1" x14ac:dyDescent="0.25">
      <c r="B190" s="16">
        <v>959</v>
      </c>
      <c r="C190" s="13" t="s">
        <v>39</v>
      </c>
      <c r="D190" s="15" t="s">
        <v>16</v>
      </c>
      <c r="E190" s="15">
        <v>3.77</v>
      </c>
      <c r="F190" s="15">
        <v>3.9</v>
      </c>
      <c r="G190" s="15">
        <v>17.78</v>
      </c>
      <c r="H190" s="15">
        <v>147.22</v>
      </c>
      <c r="I190" s="18">
        <v>1</v>
      </c>
      <c r="J190" s="18">
        <v>122.12</v>
      </c>
      <c r="K190" s="18">
        <v>17.600000000000001</v>
      </c>
      <c r="L190" s="18">
        <v>0.63</v>
      </c>
    </row>
    <row r="191" spans="2:12" ht="16.5" thickBot="1" x14ac:dyDescent="0.25">
      <c r="B191" s="13">
        <v>518</v>
      </c>
      <c r="C191" s="14" t="s">
        <v>113</v>
      </c>
      <c r="D191" s="19" t="s">
        <v>77</v>
      </c>
      <c r="E191" s="15">
        <v>0.8</v>
      </c>
      <c r="F191" s="15">
        <v>0</v>
      </c>
      <c r="G191" s="15">
        <v>23</v>
      </c>
      <c r="H191" s="15">
        <v>93</v>
      </c>
      <c r="I191" s="15">
        <v>1.6</v>
      </c>
      <c r="J191" s="15">
        <v>12.6</v>
      </c>
      <c r="K191" s="15">
        <v>7.2</v>
      </c>
      <c r="L191" s="15">
        <v>2.5</v>
      </c>
    </row>
    <row r="192" spans="2:12" ht="16.5" thickBot="1" x14ac:dyDescent="0.25">
      <c r="B192" s="16"/>
      <c r="C192" s="17"/>
      <c r="D192" s="18"/>
      <c r="E192" s="18"/>
      <c r="F192" s="18"/>
      <c r="G192" s="18"/>
      <c r="H192" s="18"/>
      <c r="I192" s="18"/>
      <c r="J192" s="18"/>
      <c r="K192" s="18"/>
      <c r="L192" s="18"/>
    </row>
    <row r="193" spans="2:12" ht="16.5" thickBot="1" x14ac:dyDescent="0.25">
      <c r="B193" s="10"/>
      <c r="C193" s="5" t="s">
        <v>19</v>
      </c>
      <c r="D193" s="9"/>
      <c r="E193" s="6">
        <f>E188+E189+E190+E192</f>
        <v>24.569999999999997</v>
      </c>
      <c r="F193" s="6">
        <f t="shared" ref="F193:L193" si="19">F188+F189+F190+F192</f>
        <v>20.97</v>
      </c>
      <c r="G193" s="6">
        <f t="shared" si="19"/>
        <v>74.540000000000006</v>
      </c>
      <c r="H193" s="6">
        <f t="shared" si="19"/>
        <v>608.52</v>
      </c>
      <c r="I193" s="6">
        <f t="shared" si="19"/>
        <v>1.86</v>
      </c>
      <c r="J193" s="6">
        <f t="shared" si="19"/>
        <v>567.99</v>
      </c>
      <c r="K193" s="6">
        <f t="shared" si="19"/>
        <v>61.2</v>
      </c>
      <c r="L193" s="6">
        <f t="shared" si="19"/>
        <v>2.5099999999999998</v>
      </c>
    </row>
    <row r="194" spans="2:12" ht="16.5" thickBot="1" x14ac:dyDescent="0.25">
      <c r="B194" s="13"/>
      <c r="C194" s="14"/>
      <c r="D194" s="19"/>
      <c r="E194" s="15"/>
      <c r="F194" s="15"/>
      <c r="G194" s="15"/>
      <c r="H194" s="15"/>
      <c r="I194" s="15"/>
      <c r="J194" s="15"/>
      <c r="K194" s="15"/>
      <c r="L194" s="15"/>
    </row>
    <row r="195" spans="2:12" ht="16.5" thickBot="1" x14ac:dyDescent="0.25">
      <c r="B195" s="10"/>
      <c r="C195" s="5" t="s">
        <v>20</v>
      </c>
      <c r="D195" s="9"/>
      <c r="E195" s="6"/>
      <c r="F195" s="6"/>
      <c r="G195" s="6"/>
      <c r="H195" s="6"/>
      <c r="I195" s="6"/>
      <c r="J195" s="6"/>
      <c r="K195" s="6"/>
      <c r="L195" s="6"/>
    </row>
    <row r="196" spans="2:12" ht="16.5" thickBot="1" x14ac:dyDescent="0.25">
      <c r="B196" s="13" t="s">
        <v>40</v>
      </c>
      <c r="C196" s="14" t="s">
        <v>64</v>
      </c>
      <c r="D196" s="19" t="s">
        <v>46</v>
      </c>
      <c r="E196" s="15">
        <v>0.3</v>
      </c>
      <c r="F196" s="15">
        <v>0</v>
      </c>
      <c r="G196" s="15">
        <v>2.1</v>
      </c>
      <c r="H196" s="15">
        <v>9.5</v>
      </c>
      <c r="I196" s="15">
        <v>12.5</v>
      </c>
      <c r="J196" s="15">
        <v>7</v>
      </c>
      <c r="K196" s="15">
        <v>10</v>
      </c>
      <c r="L196" s="15">
        <v>0.7</v>
      </c>
    </row>
    <row r="197" spans="2:12" ht="32.25" thickBot="1" x14ac:dyDescent="0.25">
      <c r="B197" s="16">
        <v>146</v>
      </c>
      <c r="C197" s="17" t="s">
        <v>41</v>
      </c>
      <c r="D197" s="18" t="s">
        <v>42</v>
      </c>
      <c r="E197" s="21">
        <v>5.98</v>
      </c>
      <c r="F197" s="18">
        <v>2.6</v>
      </c>
      <c r="G197" s="18">
        <v>18.649999999999999</v>
      </c>
      <c r="H197" s="18">
        <v>133</v>
      </c>
      <c r="I197" s="18">
        <v>22.23</v>
      </c>
      <c r="J197" s="18">
        <v>22.15</v>
      </c>
      <c r="K197" s="18">
        <v>34.64</v>
      </c>
      <c r="L197" s="18">
        <v>2.14</v>
      </c>
    </row>
    <row r="198" spans="2:12" ht="16.5" thickBot="1" x14ac:dyDescent="0.25">
      <c r="B198" s="16">
        <v>601</v>
      </c>
      <c r="C198" s="17" t="s">
        <v>66</v>
      </c>
      <c r="D198" s="18" t="s">
        <v>67</v>
      </c>
      <c r="E198" s="18">
        <v>19.71</v>
      </c>
      <c r="F198" s="18">
        <v>18.559999999999999</v>
      </c>
      <c r="G198" s="18">
        <v>54.66</v>
      </c>
      <c r="H198" s="18">
        <v>354.3</v>
      </c>
      <c r="I198" s="18">
        <v>7.53</v>
      </c>
      <c r="J198" s="18">
        <v>38.479999999999997</v>
      </c>
      <c r="K198" s="18">
        <v>41.27</v>
      </c>
      <c r="L198" s="18">
        <v>3.79</v>
      </c>
    </row>
    <row r="199" spans="2:12" ht="32.25" thickBot="1" x14ac:dyDescent="0.25">
      <c r="B199" s="16">
        <v>512</v>
      </c>
      <c r="C199" s="17" t="s">
        <v>35</v>
      </c>
      <c r="D199" s="18" t="s">
        <v>16</v>
      </c>
      <c r="E199" s="18">
        <v>0.3</v>
      </c>
      <c r="F199" s="18">
        <v>0</v>
      </c>
      <c r="G199" s="18">
        <v>20.100000000000001</v>
      </c>
      <c r="H199" s="18">
        <v>81</v>
      </c>
      <c r="I199" s="18">
        <v>0.8</v>
      </c>
      <c r="J199" s="18">
        <v>32.4</v>
      </c>
      <c r="K199" s="18">
        <v>21</v>
      </c>
      <c r="L199" s="18">
        <v>2.46</v>
      </c>
    </row>
    <row r="200" spans="2:12" ht="16.5" thickBot="1" x14ac:dyDescent="0.25">
      <c r="B200" s="16">
        <v>481</v>
      </c>
      <c r="C200" s="17" t="s">
        <v>100</v>
      </c>
      <c r="D200" s="21" t="s">
        <v>77</v>
      </c>
      <c r="E200" s="18">
        <v>1.41</v>
      </c>
      <c r="F200" s="18">
        <v>0.21</v>
      </c>
      <c r="G200" s="18">
        <v>14.95</v>
      </c>
      <c r="H200" s="18">
        <v>64.2</v>
      </c>
      <c r="I200" s="18">
        <v>0</v>
      </c>
      <c r="J200" s="18">
        <v>6.3</v>
      </c>
      <c r="K200" s="18">
        <v>5.7</v>
      </c>
      <c r="L200" s="18">
        <v>0.6</v>
      </c>
    </row>
    <row r="201" spans="2:12" ht="16.5" thickBot="1" x14ac:dyDescent="0.25">
      <c r="B201" s="16">
        <v>480</v>
      </c>
      <c r="C201" s="17" t="s">
        <v>27</v>
      </c>
      <c r="D201" s="21" t="s">
        <v>77</v>
      </c>
      <c r="E201" s="18">
        <v>2.2799999999999998</v>
      </c>
      <c r="F201" s="18">
        <v>0.18</v>
      </c>
      <c r="G201" s="18">
        <v>14.91</v>
      </c>
      <c r="H201" s="18">
        <v>67.8</v>
      </c>
      <c r="I201" s="18">
        <v>0</v>
      </c>
      <c r="J201" s="18">
        <v>7.87</v>
      </c>
      <c r="K201" s="18">
        <v>10.6</v>
      </c>
      <c r="L201" s="18">
        <v>0.48</v>
      </c>
    </row>
    <row r="202" spans="2:12" ht="16.5" thickBot="1" x14ac:dyDescent="0.25">
      <c r="B202" s="10"/>
      <c r="C202" s="5" t="s">
        <v>19</v>
      </c>
      <c r="D202" s="9"/>
      <c r="E202" s="6">
        <f>E196+E197+E198+E199+E200+E201</f>
        <v>29.980000000000004</v>
      </c>
      <c r="F202" s="6">
        <f t="shared" ref="F202:L202" si="20">F196+F197+F198+F199+F200+F201</f>
        <v>21.55</v>
      </c>
      <c r="G202" s="6">
        <f t="shared" si="20"/>
        <v>125.36999999999999</v>
      </c>
      <c r="H202" s="6">
        <f t="shared" si="20"/>
        <v>709.8</v>
      </c>
      <c r="I202" s="6">
        <f t="shared" si="20"/>
        <v>43.06</v>
      </c>
      <c r="J202" s="6">
        <f t="shared" si="20"/>
        <v>114.2</v>
      </c>
      <c r="K202" s="6">
        <f t="shared" si="20"/>
        <v>123.21</v>
      </c>
      <c r="L202" s="6">
        <f t="shared" si="20"/>
        <v>10.17</v>
      </c>
    </row>
    <row r="203" spans="2:12" ht="16.5" thickBot="1" x14ac:dyDescent="0.25">
      <c r="B203" s="10"/>
      <c r="C203" s="5"/>
      <c r="D203" s="9"/>
      <c r="E203" s="6"/>
      <c r="F203" s="6"/>
      <c r="G203" s="6"/>
      <c r="H203" s="6"/>
      <c r="I203" s="6"/>
      <c r="J203" s="6"/>
      <c r="K203" s="6"/>
      <c r="L203" s="6"/>
    </row>
    <row r="204" spans="2:12" ht="16.5" thickBot="1" x14ac:dyDescent="0.25">
      <c r="B204" s="10"/>
      <c r="C204" s="8" t="s">
        <v>28</v>
      </c>
      <c r="D204" s="9"/>
      <c r="E204" s="6">
        <f>E193+E202</f>
        <v>54.55</v>
      </c>
      <c r="F204" s="6">
        <f t="shared" ref="F204:L204" si="21">F193+F202</f>
        <v>42.519999999999996</v>
      </c>
      <c r="G204" s="6">
        <f t="shared" si="21"/>
        <v>199.91</v>
      </c>
      <c r="H204" s="6">
        <f t="shared" si="21"/>
        <v>1318.32</v>
      </c>
      <c r="I204" s="6">
        <f t="shared" si="21"/>
        <v>44.92</v>
      </c>
      <c r="J204" s="6">
        <f t="shared" si="21"/>
        <v>682.19</v>
      </c>
      <c r="K204" s="6">
        <f t="shared" si="21"/>
        <v>184.41</v>
      </c>
      <c r="L204" s="6">
        <f t="shared" si="21"/>
        <v>12.68</v>
      </c>
    </row>
    <row r="205" spans="2:12" ht="16.5" thickBot="1" x14ac:dyDescent="0.25">
      <c r="B205" s="10"/>
      <c r="C205" s="5"/>
      <c r="D205" s="9"/>
      <c r="E205" s="6"/>
      <c r="F205" s="6"/>
      <c r="G205" s="6"/>
      <c r="H205" s="6"/>
      <c r="I205" s="6"/>
      <c r="J205" s="6"/>
      <c r="K205" s="6"/>
      <c r="L205" s="6"/>
    </row>
    <row r="206" spans="2:12" ht="15.75" x14ac:dyDescent="0.25">
      <c r="B206" s="3"/>
    </row>
    <row r="207" spans="2:12" ht="15.75" x14ac:dyDescent="0.25">
      <c r="B207" s="3"/>
    </row>
    <row r="208" spans="2:12" ht="15.75" x14ac:dyDescent="0.25">
      <c r="B208" s="7" t="s">
        <v>45</v>
      </c>
    </row>
    <row r="209" spans="2:12" ht="15.75" x14ac:dyDescent="0.25">
      <c r="B209" s="7" t="s">
        <v>56</v>
      </c>
    </row>
    <row r="210" spans="2:12" ht="15.75" x14ac:dyDescent="0.25">
      <c r="B210" s="3"/>
    </row>
    <row r="211" spans="2:12" ht="16.5" thickBot="1" x14ac:dyDescent="0.3">
      <c r="B211" s="3"/>
    </row>
    <row r="212" spans="2:12" ht="46.5" customHeight="1" thickBot="1" x14ac:dyDescent="0.25">
      <c r="B212" s="37" t="s">
        <v>0</v>
      </c>
      <c r="C212" s="1" t="s">
        <v>1</v>
      </c>
      <c r="D212" s="39" t="s">
        <v>3</v>
      </c>
      <c r="E212" s="34" t="s">
        <v>4</v>
      </c>
      <c r="F212" s="35"/>
      <c r="G212" s="36"/>
      <c r="H212" s="37" t="s">
        <v>5</v>
      </c>
      <c r="I212" s="34" t="s">
        <v>6</v>
      </c>
      <c r="J212" s="35"/>
      <c r="K212" s="35"/>
      <c r="L212" s="36"/>
    </row>
    <row r="213" spans="2:12" ht="16.5" thickBot="1" x14ac:dyDescent="0.25">
      <c r="B213" s="38"/>
      <c r="C213" s="2" t="s">
        <v>2</v>
      </c>
      <c r="D213" s="40"/>
      <c r="E213" s="2" t="s">
        <v>7</v>
      </c>
      <c r="F213" s="2" t="s">
        <v>8</v>
      </c>
      <c r="G213" s="2" t="s">
        <v>9</v>
      </c>
      <c r="H213" s="38"/>
      <c r="I213" s="2" t="s">
        <v>10</v>
      </c>
      <c r="J213" s="2" t="s">
        <v>11</v>
      </c>
      <c r="K213" s="2" t="s">
        <v>12</v>
      </c>
      <c r="L213" s="2" t="s">
        <v>13</v>
      </c>
    </row>
    <row r="214" spans="2:12" ht="16.5" thickBot="1" x14ac:dyDescent="0.25">
      <c r="B214" s="4"/>
      <c r="C214" s="5" t="s">
        <v>14</v>
      </c>
      <c r="D214" s="9"/>
      <c r="E214" s="6"/>
      <c r="F214" s="6"/>
      <c r="G214" s="6"/>
      <c r="H214" s="6"/>
      <c r="I214" s="6"/>
      <c r="J214" s="6"/>
      <c r="K214" s="6"/>
      <c r="L214" s="6"/>
    </row>
    <row r="215" spans="2:12" ht="16.5" thickBot="1" x14ac:dyDescent="0.25">
      <c r="B215" s="13" t="s">
        <v>15</v>
      </c>
      <c r="C215" s="14" t="s">
        <v>68</v>
      </c>
      <c r="D215" s="15" t="s">
        <v>16</v>
      </c>
      <c r="E215" s="15">
        <v>8.86</v>
      </c>
      <c r="F215" s="15">
        <v>13.39</v>
      </c>
      <c r="G215" s="15">
        <v>49.33</v>
      </c>
      <c r="H215" s="15">
        <v>327.2</v>
      </c>
      <c r="I215" s="15">
        <v>1</v>
      </c>
      <c r="J215" s="15">
        <v>136.9</v>
      </c>
      <c r="K215" s="15">
        <v>64.8</v>
      </c>
      <c r="L215" s="15">
        <v>3.65</v>
      </c>
    </row>
    <row r="216" spans="2:12" ht="16.5" thickBot="1" x14ac:dyDescent="0.25">
      <c r="B216" s="16">
        <v>942</v>
      </c>
      <c r="C216" s="13" t="s">
        <v>18</v>
      </c>
      <c r="D216" s="15" t="s">
        <v>86</v>
      </c>
      <c r="E216" s="15">
        <v>1.26</v>
      </c>
      <c r="F216" s="15">
        <v>0</v>
      </c>
      <c r="G216" s="15">
        <v>9.27</v>
      </c>
      <c r="H216" s="15">
        <v>41.48</v>
      </c>
      <c r="I216" s="15">
        <v>2.9</v>
      </c>
      <c r="J216" s="15">
        <v>7.95</v>
      </c>
      <c r="K216" s="15">
        <v>5.2</v>
      </c>
      <c r="L216" s="15">
        <v>0.89</v>
      </c>
    </row>
    <row r="217" spans="2:12" ht="16.5" thickBot="1" x14ac:dyDescent="0.25">
      <c r="B217" s="16" t="s">
        <v>91</v>
      </c>
      <c r="C217" s="17" t="s">
        <v>92</v>
      </c>
      <c r="D217" s="18" t="s">
        <v>93</v>
      </c>
      <c r="E217" s="18">
        <v>4.2</v>
      </c>
      <c r="F217" s="22" t="s">
        <v>119</v>
      </c>
      <c r="G217" s="18">
        <v>20.399999999999999</v>
      </c>
      <c r="H217" s="18">
        <v>124</v>
      </c>
      <c r="I217" s="18">
        <v>0.1</v>
      </c>
      <c r="J217" s="18">
        <v>6</v>
      </c>
      <c r="K217" s="18">
        <v>3</v>
      </c>
      <c r="L217" s="18">
        <v>0.4</v>
      </c>
    </row>
    <row r="218" spans="2:12" ht="16.5" thickBot="1" x14ac:dyDescent="0.25">
      <c r="B218" s="16">
        <v>112</v>
      </c>
      <c r="C218" s="17" t="s">
        <v>111</v>
      </c>
      <c r="D218" s="18" t="s">
        <v>22</v>
      </c>
      <c r="E218" s="18">
        <v>1.4</v>
      </c>
      <c r="F218" s="18">
        <v>0.4</v>
      </c>
      <c r="G218" s="18">
        <v>9.8000000000000007</v>
      </c>
      <c r="H218" s="18">
        <v>47</v>
      </c>
      <c r="I218" s="18">
        <v>16</v>
      </c>
      <c r="J218" s="18">
        <v>11</v>
      </c>
      <c r="K218" s="18">
        <v>1</v>
      </c>
      <c r="L218" s="18">
        <v>9</v>
      </c>
    </row>
    <row r="219" spans="2:12" ht="21" customHeight="1" thickBot="1" x14ac:dyDescent="0.25">
      <c r="B219" s="16"/>
      <c r="C219" s="17"/>
      <c r="D219" s="18"/>
      <c r="E219" s="18"/>
      <c r="F219" s="18"/>
      <c r="G219" s="18"/>
      <c r="H219" s="18"/>
      <c r="I219" s="18"/>
      <c r="J219" s="18"/>
      <c r="K219" s="18"/>
      <c r="L219" s="18"/>
    </row>
    <row r="220" spans="2:12" ht="16.5" thickBot="1" x14ac:dyDescent="0.25">
      <c r="B220" s="10"/>
      <c r="C220" s="5" t="s">
        <v>19</v>
      </c>
      <c r="D220" s="9"/>
      <c r="E220" s="12">
        <v>15.72</v>
      </c>
      <c r="F220" s="12">
        <v>16.89</v>
      </c>
      <c r="G220" s="12" t="s">
        <v>116</v>
      </c>
      <c r="H220" s="12">
        <v>539.67999999999995</v>
      </c>
      <c r="I220" s="12">
        <f>I215+I216+I217+I219</f>
        <v>4</v>
      </c>
      <c r="J220" s="12">
        <f>J215+J216+J217+J219</f>
        <v>150.85</v>
      </c>
      <c r="K220" s="12">
        <f>K215+K216+K217+K219</f>
        <v>73</v>
      </c>
      <c r="L220" s="12">
        <f>L215+L216+L217+L219</f>
        <v>4.9400000000000004</v>
      </c>
    </row>
    <row r="221" spans="2:12" ht="16.5" thickBot="1" x14ac:dyDescent="0.25">
      <c r="B221" s="13"/>
      <c r="C221" s="14"/>
      <c r="D221" s="15"/>
      <c r="E221" s="15"/>
      <c r="F221" s="15"/>
      <c r="G221" s="15"/>
      <c r="H221" s="15"/>
      <c r="I221" s="15"/>
      <c r="J221" s="15"/>
      <c r="K221" s="15"/>
      <c r="L221" s="15"/>
    </row>
    <row r="222" spans="2:12" ht="16.5" thickBot="1" x14ac:dyDescent="0.25">
      <c r="B222" s="10"/>
      <c r="C222" s="5" t="s">
        <v>20</v>
      </c>
      <c r="D222" s="9"/>
      <c r="E222" s="6"/>
      <c r="F222" s="6"/>
      <c r="G222" s="6"/>
      <c r="H222" s="6"/>
      <c r="I222" s="6"/>
      <c r="J222" s="6"/>
      <c r="K222" s="6"/>
      <c r="L222" s="6"/>
    </row>
    <row r="223" spans="2:12" ht="16.5" thickBot="1" x14ac:dyDescent="0.25">
      <c r="B223" s="13">
        <v>62</v>
      </c>
      <c r="C223" s="14" t="s">
        <v>97</v>
      </c>
      <c r="D223" s="15" t="s">
        <v>22</v>
      </c>
      <c r="E223" s="15">
        <v>1.6</v>
      </c>
      <c r="F223" s="15">
        <v>0.1</v>
      </c>
      <c r="G223" s="15">
        <v>15.1</v>
      </c>
      <c r="H223" s="15">
        <v>68</v>
      </c>
      <c r="I223" s="15">
        <v>3.6</v>
      </c>
      <c r="J223" s="15">
        <v>43</v>
      </c>
      <c r="K223" s="15">
        <v>40</v>
      </c>
      <c r="L223" s="15">
        <v>0.8</v>
      </c>
    </row>
    <row r="224" spans="2:12" ht="16.5" thickBot="1" x14ac:dyDescent="0.25">
      <c r="B224" s="16">
        <v>187</v>
      </c>
      <c r="C224" s="17" t="s">
        <v>108</v>
      </c>
      <c r="D224" s="18" t="s">
        <v>16</v>
      </c>
      <c r="E224" s="18">
        <v>5.33</v>
      </c>
      <c r="F224" s="18">
        <v>5.88</v>
      </c>
      <c r="G224" s="18">
        <v>7.92</v>
      </c>
      <c r="H224" s="18">
        <v>185.68</v>
      </c>
      <c r="I224" s="18">
        <v>32.020000000000003</v>
      </c>
      <c r="J224" s="18">
        <v>15.65</v>
      </c>
      <c r="K224" s="18">
        <v>25.45</v>
      </c>
      <c r="L224" s="18">
        <v>1.65</v>
      </c>
    </row>
    <row r="225" spans="2:12" ht="16.5" thickBot="1" x14ac:dyDescent="0.25">
      <c r="B225" s="16">
        <v>364</v>
      </c>
      <c r="C225" s="17" t="s">
        <v>125</v>
      </c>
      <c r="D225" s="18" t="s">
        <v>109</v>
      </c>
      <c r="E225" s="18">
        <v>14</v>
      </c>
      <c r="F225" s="18">
        <v>18.899999999999999</v>
      </c>
      <c r="G225" s="18">
        <v>22.7</v>
      </c>
      <c r="H225" s="18">
        <v>235</v>
      </c>
      <c r="I225" s="18">
        <v>0.85</v>
      </c>
      <c r="J225" s="18">
        <v>53.04</v>
      </c>
      <c r="K225" s="18">
        <v>33.01</v>
      </c>
      <c r="L225" s="18">
        <v>3.49</v>
      </c>
    </row>
    <row r="226" spans="2:12" ht="16.5" thickBot="1" x14ac:dyDescent="0.25">
      <c r="B226" s="20">
        <v>508</v>
      </c>
      <c r="C226" s="17" t="s">
        <v>112</v>
      </c>
      <c r="D226" s="24" t="s">
        <v>16</v>
      </c>
      <c r="E226" s="18">
        <v>0.5</v>
      </c>
      <c r="F226" s="18">
        <v>0</v>
      </c>
      <c r="G226" s="18">
        <v>27</v>
      </c>
      <c r="H226" s="18">
        <v>110</v>
      </c>
      <c r="I226" s="18">
        <v>0.8</v>
      </c>
      <c r="J226" s="18">
        <v>32.4</v>
      </c>
      <c r="K226" s="18">
        <v>21</v>
      </c>
      <c r="L226" s="18">
        <v>2.46</v>
      </c>
    </row>
    <row r="227" spans="2:12" ht="16.5" thickBot="1" x14ac:dyDescent="0.25">
      <c r="B227" s="16">
        <v>481</v>
      </c>
      <c r="C227" s="17" t="s">
        <v>100</v>
      </c>
      <c r="D227" s="21" t="s">
        <v>77</v>
      </c>
      <c r="E227" s="18">
        <v>1.41</v>
      </c>
      <c r="F227" s="18">
        <v>0.21</v>
      </c>
      <c r="G227" s="18">
        <v>14.95</v>
      </c>
      <c r="H227" s="18">
        <v>64.2</v>
      </c>
      <c r="I227" s="18">
        <v>0</v>
      </c>
      <c r="J227" s="18">
        <v>6.3</v>
      </c>
      <c r="K227" s="18">
        <v>5.7</v>
      </c>
      <c r="L227" s="18">
        <v>0.6</v>
      </c>
    </row>
    <row r="228" spans="2:12" ht="16.5" thickBot="1" x14ac:dyDescent="0.25">
      <c r="B228" s="16">
        <v>480</v>
      </c>
      <c r="C228" s="17" t="s">
        <v>27</v>
      </c>
      <c r="D228" s="21" t="s">
        <v>77</v>
      </c>
      <c r="E228" s="18">
        <v>2.2799999999999998</v>
      </c>
      <c r="F228" s="18">
        <v>0.18</v>
      </c>
      <c r="G228" s="18">
        <v>14.91</v>
      </c>
      <c r="H228" s="18">
        <v>67.8</v>
      </c>
      <c r="I228" s="18">
        <v>0</v>
      </c>
      <c r="J228" s="18">
        <v>7.87</v>
      </c>
      <c r="K228" s="18">
        <v>10.6</v>
      </c>
      <c r="L228" s="18">
        <v>0.48</v>
      </c>
    </row>
    <row r="229" spans="2:12" ht="16.5" thickBot="1" x14ac:dyDescent="0.25">
      <c r="B229" s="10"/>
      <c r="C229" s="5" t="s">
        <v>19</v>
      </c>
      <c r="D229" s="9"/>
      <c r="E229" s="6">
        <v>26.99</v>
      </c>
      <c r="F229" s="6">
        <v>26.74</v>
      </c>
      <c r="G229" s="6">
        <v>110.6</v>
      </c>
      <c r="H229" s="6">
        <v>896.3</v>
      </c>
      <c r="I229" s="6">
        <v>38.07</v>
      </c>
      <c r="J229" s="6">
        <v>156.96</v>
      </c>
      <c r="K229" s="6">
        <v>118.09</v>
      </c>
      <c r="L229" s="6">
        <v>8.56</v>
      </c>
    </row>
    <row r="230" spans="2:12" ht="16.5" thickBot="1" x14ac:dyDescent="0.25">
      <c r="B230" s="10"/>
      <c r="C230" s="5"/>
      <c r="D230" s="9"/>
      <c r="E230" s="6"/>
      <c r="F230" s="6"/>
      <c r="G230" s="6"/>
      <c r="H230" s="6"/>
      <c r="I230" s="6"/>
      <c r="J230" s="6"/>
      <c r="K230" s="6"/>
      <c r="L230" s="6"/>
    </row>
    <row r="231" spans="2:12" ht="16.5" thickBot="1" x14ac:dyDescent="0.25">
      <c r="B231" s="10"/>
      <c r="C231" s="8" t="s">
        <v>28</v>
      </c>
      <c r="D231" s="9"/>
      <c r="E231" s="6">
        <v>42.69</v>
      </c>
      <c r="F231" s="6">
        <v>43.64</v>
      </c>
      <c r="G231" s="6">
        <v>199.4</v>
      </c>
      <c r="H231" s="6">
        <v>1436</v>
      </c>
      <c r="I231" s="6">
        <v>39.590000000000003</v>
      </c>
      <c r="J231" s="6">
        <v>369.8</v>
      </c>
      <c r="K231" s="6">
        <v>223.01</v>
      </c>
      <c r="L231" s="6">
        <v>13.33</v>
      </c>
    </row>
    <row r="232" spans="2:12" ht="16.5" thickBot="1" x14ac:dyDescent="0.25">
      <c r="B232" s="10"/>
      <c r="C232" s="5"/>
      <c r="D232" s="9"/>
      <c r="E232" s="6"/>
      <c r="F232" s="6"/>
      <c r="G232" s="6"/>
      <c r="H232" s="6"/>
      <c r="I232" s="6"/>
      <c r="J232" s="6"/>
      <c r="K232" s="6"/>
      <c r="L232" s="6"/>
    </row>
    <row r="233" spans="2:12" ht="15.75" x14ac:dyDescent="0.25">
      <c r="B233" s="7" t="s">
        <v>50</v>
      </c>
    </row>
    <row r="234" spans="2:12" ht="15.75" x14ac:dyDescent="0.25">
      <c r="B234" s="7" t="s">
        <v>56</v>
      </c>
    </row>
    <row r="235" spans="2:12" ht="16.5" thickBot="1" x14ac:dyDescent="0.3">
      <c r="B235" s="3"/>
    </row>
    <row r="236" spans="2:12" ht="46.5" customHeight="1" thickBot="1" x14ac:dyDescent="0.25">
      <c r="B236" s="37" t="s">
        <v>0</v>
      </c>
      <c r="C236" s="1" t="s">
        <v>1</v>
      </c>
      <c r="D236" s="39" t="s">
        <v>3</v>
      </c>
      <c r="E236" s="34" t="s">
        <v>4</v>
      </c>
      <c r="F236" s="35"/>
      <c r="G236" s="36"/>
      <c r="H236" s="37" t="s">
        <v>5</v>
      </c>
      <c r="I236" s="34" t="s">
        <v>6</v>
      </c>
      <c r="J236" s="35"/>
      <c r="K236" s="35"/>
      <c r="L236" s="36"/>
    </row>
    <row r="237" spans="2:12" ht="16.5" thickBot="1" x14ac:dyDescent="0.25">
      <c r="B237" s="38"/>
      <c r="C237" s="2" t="s">
        <v>2</v>
      </c>
      <c r="D237" s="40"/>
      <c r="E237" s="2" t="s">
        <v>7</v>
      </c>
      <c r="F237" s="2" t="s">
        <v>8</v>
      </c>
      <c r="G237" s="2" t="s">
        <v>9</v>
      </c>
      <c r="H237" s="38"/>
      <c r="I237" s="2" t="s">
        <v>10</v>
      </c>
      <c r="J237" s="2" t="s">
        <v>11</v>
      </c>
      <c r="K237" s="2" t="s">
        <v>12</v>
      </c>
      <c r="L237" s="2" t="s">
        <v>13</v>
      </c>
    </row>
    <row r="238" spans="2:12" ht="16.5" thickBot="1" x14ac:dyDescent="0.25">
      <c r="B238" s="4"/>
      <c r="C238" s="5" t="s">
        <v>14</v>
      </c>
      <c r="D238" s="9"/>
      <c r="E238" s="6"/>
      <c r="F238" s="6"/>
      <c r="G238" s="6"/>
      <c r="H238" s="6"/>
      <c r="I238" s="6"/>
      <c r="J238" s="6"/>
      <c r="K238" s="6"/>
      <c r="L238" s="6"/>
    </row>
    <row r="239" spans="2:12" ht="32.25" thickBot="1" x14ac:dyDescent="0.25">
      <c r="B239" s="13">
        <v>413</v>
      </c>
      <c r="C239" s="14" t="s">
        <v>110</v>
      </c>
      <c r="D239" s="15" t="s">
        <v>134</v>
      </c>
      <c r="E239" s="19" t="s">
        <v>117</v>
      </c>
      <c r="F239" s="15">
        <v>14.47</v>
      </c>
      <c r="G239" s="15">
        <v>36.93</v>
      </c>
      <c r="H239" s="15">
        <v>187.58</v>
      </c>
      <c r="I239" s="15">
        <v>1</v>
      </c>
      <c r="J239" s="15">
        <v>124.25</v>
      </c>
      <c r="K239" s="15">
        <v>16.600000000000001</v>
      </c>
      <c r="L239" s="15">
        <v>0.3</v>
      </c>
    </row>
    <row r="240" spans="2:12" ht="16.5" thickBot="1" x14ac:dyDescent="0.25">
      <c r="B240" s="20">
        <v>959</v>
      </c>
      <c r="C240" s="13" t="s">
        <v>39</v>
      </c>
      <c r="D240" s="15" t="s">
        <v>16</v>
      </c>
      <c r="E240" s="15">
        <v>3.77</v>
      </c>
      <c r="F240" s="15">
        <v>3.9</v>
      </c>
      <c r="G240" s="15">
        <v>17.78</v>
      </c>
      <c r="H240" s="15">
        <v>147.22</v>
      </c>
      <c r="I240" s="18">
        <v>1</v>
      </c>
      <c r="J240" s="18">
        <v>122.12</v>
      </c>
      <c r="K240" s="18">
        <v>17.600000000000001</v>
      </c>
      <c r="L240" s="18">
        <v>0.63</v>
      </c>
    </row>
    <row r="241" spans="2:12" ht="16.5" thickBot="1" x14ac:dyDescent="0.25">
      <c r="B241" s="16">
        <v>480</v>
      </c>
      <c r="C241" s="17" t="s">
        <v>94</v>
      </c>
      <c r="D241" s="21" t="s">
        <v>135</v>
      </c>
      <c r="E241" s="18">
        <v>3.08</v>
      </c>
      <c r="F241" s="18">
        <v>0.9</v>
      </c>
      <c r="G241" s="18">
        <v>11.36</v>
      </c>
      <c r="H241" s="18">
        <v>101.6</v>
      </c>
      <c r="I241" s="18">
        <v>0</v>
      </c>
      <c r="J241" s="18">
        <v>10.4</v>
      </c>
      <c r="K241" s="18">
        <v>13.6</v>
      </c>
      <c r="L241" s="18">
        <v>0.64</v>
      </c>
    </row>
    <row r="242" spans="2:12" ht="16.5" thickBot="1" x14ac:dyDescent="0.25">
      <c r="B242" s="13">
        <v>518</v>
      </c>
      <c r="C242" s="14" t="s">
        <v>26</v>
      </c>
      <c r="D242" s="15" t="s">
        <v>16</v>
      </c>
      <c r="E242" s="18">
        <v>1</v>
      </c>
      <c r="F242" s="18">
        <v>0.2</v>
      </c>
      <c r="G242" s="18">
        <v>0.2</v>
      </c>
      <c r="H242" s="18">
        <v>92</v>
      </c>
      <c r="I242" s="15">
        <v>1.6</v>
      </c>
      <c r="J242" s="15">
        <v>12.6</v>
      </c>
      <c r="K242" s="15">
        <v>7.2</v>
      </c>
      <c r="L242" s="15">
        <v>2.5</v>
      </c>
    </row>
    <row r="243" spans="2:12" ht="16.5" thickBot="1" x14ac:dyDescent="0.25">
      <c r="B243" s="10"/>
      <c r="C243" s="5" t="s">
        <v>19</v>
      </c>
      <c r="D243" s="9"/>
      <c r="E243" s="6" t="s">
        <v>118</v>
      </c>
      <c r="F243" s="6">
        <v>19.37</v>
      </c>
      <c r="G243" s="6">
        <v>76.17</v>
      </c>
      <c r="H243" s="6">
        <v>528.4</v>
      </c>
      <c r="I243" s="6">
        <v>6.2</v>
      </c>
      <c r="J243" s="6">
        <v>141.44999999999999</v>
      </c>
      <c r="K243" s="6">
        <v>33.799999999999997</v>
      </c>
      <c r="L243" s="6">
        <v>9.81</v>
      </c>
    </row>
    <row r="244" spans="2:12" ht="16.5" thickBot="1" x14ac:dyDescent="0.25">
      <c r="B244" s="10"/>
      <c r="C244" s="5"/>
      <c r="D244" s="9"/>
      <c r="E244" s="6"/>
      <c r="F244" s="6"/>
      <c r="G244" s="6"/>
      <c r="H244" s="6"/>
      <c r="I244" s="6"/>
      <c r="J244" s="6"/>
      <c r="K244" s="6"/>
      <c r="L244" s="6"/>
    </row>
    <row r="245" spans="2:12" ht="16.5" thickBot="1" x14ac:dyDescent="0.25">
      <c r="B245" s="10"/>
      <c r="C245" s="5" t="s">
        <v>20</v>
      </c>
      <c r="D245" s="9"/>
      <c r="E245" s="6"/>
      <c r="F245" s="6"/>
      <c r="G245" s="6"/>
      <c r="H245" s="6"/>
      <c r="I245" s="6"/>
      <c r="J245" s="6"/>
      <c r="K245" s="6"/>
      <c r="L245" s="6"/>
    </row>
    <row r="246" spans="2:12" ht="16.5" thickBot="1" x14ac:dyDescent="0.25">
      <c r="B246" s="13">
        <v>45</v>
      </c>
      <c r="C246" s="14" t="s">
        <v>70</v>
      </c>
      <c r="D246" s="15" t="s">
        <v>22</v>
      </c>
      <c r="E246" s="15">
        <v>2.38</v>
      </c>
      <c r="F246" s="15">
        <v>10</v>
      </c>
      <c r="G246" s="15">
        <v>10.44</v>
      </c>
      <c r="H246" s="15">
        <v>139.41999999999999</v>
      </c>
      <c r="I246" s="15">
        <v>3.6</v>
      </c>
      <c r="J246" s="15">
        <v>43</v>
      </c>
      <c r="K246" s="15">
        <v>40</v>
      </c>
      <c r="L246" s="15">
        <v>0.8</v>
      </c>
    </row>
    <row r="247" spans="2:12" ht="16.5" thickBot="1" x14ac:dyDescent="0.25">
      <c r="B247" s="16">
        <v>153</v>
      </c>
      <c r="C247" s="17" t="s">
        <v>71</v>
      </c>
      <c r="D247" s="18" t="s">
        <v>16</v>
      </c>
      <c r="E247" s="18">
        <v>7.36</v>
      </c>
      <c r="F247" s="18">
        <v>5.76</v>
      </c>
      <c r="G247" s="18">
        <v>12.88</v>
      </c>
      <c r="H247" s="18">
        <v>133.04</v>
      </c>
      <c r="I247" s="18">
        <v>7.9</v>
      </c>
      <c r="J247" s="18">
        <v>63.8</v>
      </c>
      <c r="K247" s="18">
        <v>48.3</v>
      </c>
      <c r="L247" s="18">
        <v>1.25</v>
      </c>
    </row>
    <row r="248" spans="2:12" ht="16.5" thickBot="1" x14ac:dyDescent="0.25">
      <c r="B248" s="16">
        <v>694</v>
      </c>
      <c r="C248" s="13" t="s">
        <v>43</v>
      </c>
      <c r="D248" s="15" t="s">
        <v>34</v>
      </c>
      <c r="E248" s="15">
        <v>3.2</v>
      </c>
      <c r="F248" s="15">
        <v>5.0999999999999996</v>
      </c>
      <c r="G248" s="15">
        <v>26.39</v>
      </c>
      <c r="H248" s="15">
        <v>159.63999999999999</v>
      </c>
      <c r="I248" s="18">
        <v>25.89</v>
      </c>
      <c r="J248" s="18">
        <v>43.02</v>
      </c>
      <c r="K248" s="18">
        <v>33.020000000000003</v>
      </c>
      <c r="L248" s="18">
        <v>1.19</v>
      </c>
    </row>
    <row r="249" spans="2:12" ht="16.5" thickBot="1" x14ac:dyDescent="0.25">
      <c r="B249" s="16">
        <v>486</v>
      </c>
      <c r="C249" s="17" t="s">
        <v>44</v>
      </c>
      <c r="D249" s="21" t="s">
        <v>81</v>
      </c>
      <c r="E249" s="18">
        <v>11.7</v>
      </c>
      <c r="F249" s="18">
        <v>11</v>
      </c>
      <c r="G249" s="18">
        <v>7.8</v>
      </c>
      <c r="H249" s="18">
        <v>180</v>
      </c>
      <c r="I249" s="18">
        <v>6.43</v>
      </c>
      <c r="J249" s="18">
        <v>55.44</v>
      </c>
      <c r="K249" s="18">
        <v>36.01</v>
      </c>
      <c r="L249" s="18">
        <v>1.22</v>
      </c>
    </row>
    <row r="250" spans="2:12" ht="16.5" thickBot="1" x14ac:dyDescent="0.25">
      <c r="B250" s="16">
        <v>944</v>
      </c>
      <c r="C250" s="17" t="s">
        <v>85</v>
      </c>
      <c r="D250" s="18" t="s">
        <v>16</v>
      </c>
      <c r="E250" s="18">
        <v>0.26</v>
      </c>
      <c r="F250" s="18">
        <v>0</v>
      </c>
      <c r="G250" s="18">
        <v>10.27</v>
      </c>
      <c r="H250" s="18">
        <v>41.48</v>
      </c>
      <c r="I250" s="18">
        <v>2.9</v>
      </c>
      <c r="J250" s="18">
        <v>7.95</v>
      </c>
      <c r="K250" s="18">
        <v>5.2</v>
      </c>
      <c r="L250" s="18">
        <v>0.89</v>
      </c>
    </row>
    <row r="251" spans="2:12" ht="16.5" thickBot="1" x14ac:dyDescent="0.25">
      <c r="B251" s="16">
        <v>481</v>
      </c>
      <c r="C251" s="17" t="s">
        <v>100</v>
      </c>
      <c r="D251" s="21" t="s">
        <v>77</v>
      </c>
      <c r="E251" s="18">
        <v>1.41</v>
      </c>
      <c r="F251" s="18">
        <v>0.21</v>
      </c>
      <c r="G251" s="18">
        <v>14.95</v>
      </c>
      <c r="H251" s="18">
        <v>64.2</v>
      </c>
      <c r="I251" s="18">
        <v>0</v>
      </c>
      <c r="J251" s="18">
        <v>6.3</v>
      </c>
      <c r="K251" s="18">
        <v>5.7</v>
      </c>
      <c r="L251" s="18">
        <v>0.6</v>
      </c>
    </row>
    <row r="252" spans="2:12" ht="16.5" thickBot="1" x14ac:dyDescent="0.25">
      <c r="B252" s="16">
        <v>480</v>
      </c>
      <c r="C252" s="17" t="s">
        <v>27</v>
      </c>
      <c r="D252" s="21" t="s">
        <v>77</v>
      </c>
      <c r="E252" s="18">
        <v>2.2799999999999998</v>
      </c>
      <c r="F252" s="18">
        <v>0.18</v>
      </c>
      <c r="G252" s="18">
        <v>14.91</v>
      </c>
      <c r="H252" s="18">
        <v>67.8</v>
      </c>
      <c r="I252" s="18">
        <v>0</v>
      </c>
      <c r="J252" s="18">
        <v>7.87</v>
      </c>
      <c r="K252" s="18">
        <v>10.6</v>
      </c>
      <c r="L252" s="18">
        <v>0.48</v>
      </c>
    </row>
    <row r="253" spans="2:12" ht="16.5" thickBot="1" x14ac:dyDescent="0.25">
      <c r="B253" s="10"/>
      <c r="C253" s="5" t="s">
        <v>19</v>
      </c>
      <c r="D253" s="9"/>
      <c r="E253" s="6">
        <v>27.7</v>
      </c>
      <c r="F253" s="6">
        <v>30.14</v>
      </c>
      <c r="G253" s="6">
        <v>102.49</v>
      </c>
      <c r="H253" s="6">
        <v>877.35</v>
      </c>
      <c r="I253" s="6">
        <v>98.25</v>
      </c>
      <c r="J253" s="6">
        <v>210.48</v>
      </c>
      <c r="K253" s="6">
        <v>141.47999999999999</v>
      </c>
      <c r="L253" s="6">
        <v>7.27</v>
      </c>
    </row>
    <row r="254" spans="2:12" ht="16.5" thickBot="1" x14ac:dyDescent="0.25">
      <c r="B254" s="10"/>
      <c r="C254" s="5"/>
      <c r="D254" s="9"/>
      <c r="E254" s="6"/>
      <c r="F254" s="6"/>
      <c r="G254" s="6"/>
      <c r="H254" s="6"/>
      <c r="I254" s="6"/>
      <c r="J254" s="6"/>
      <c r="K254" s="6"/>
      <c r="L254" s="6"/>
    </row>
    <row r="255" spans="2:12" ht="16.5" thickBot="1" x14ac:dyDescent="0.25">
      <c r="B255" s="10"/>
      <c r="C255" s="8" t="s">
        <v>28</v>
      </c>
      <c r="D255" s="9"/>
      <c r="E255" s="6">
        <v>46.88</v>
      </c>
      <c r="F255" s="6">
        <v>49.41</v>
      </c>
      <c r="G255" s="6">
        <v>178.3</v>
      </c>
      <c r="H255" s="6">
        <v>1405.75</v>
      </c>
      <c r="I255" s="6">
        <v>104.45</v>
      </c>
      <c r="J255" s="6">
        <v>351.93</v>
      </c>
      <c r="K255" s="6">
        <v>175.28</v>
      </c>
      <c r="L255" s="6">
        <v>17.079999999999998</v>
      </c>
    </row>
    <row r="256" spans="2:12" ht="16.5" thickBot="1" x14ac:dyDescent="0.25">
      <c r="B256" s="10"/>
      <c r="C256" s="5"/>
      <c r="D256" s="9"/>
      <c r="E256" s="6"/>
      <c r="F256" s="6"/>
      <c r="G256" s="6"/>
      <c r="H256" s="6"/>
      <c r="I256" s="6"/>
      <c r="J256" s="6"/>
      <c r="K256" s="6"/>
      <c r="L256" s="6"/>
    </row>
    <row r="257" spans="2:2" ht="15.75" x14ac:dyDescent="0.25">
      <c r="B257" s="3"/>
    </row>
  </sheetData>
  <mergeCells count="50">
    <mergeCell ref="I3:L3"/>
    <mergeCell ref="B26:B27"/>
    <mergeCell ref="D26:D27"/>
    <mergeCell ref="E26:G26"/>
    <mergeCell ref="H26:H27"/>
    <mergeCell ref="I26:L26"/>
    <mergeCell ref="B3:B4"/>
    <mergeCell ref="D3:D4"/>
    <mergeCell ref="E3:G3"/>
    <mergeCell ref="H3:H4"/>
    <mergeCell ref="I52:L52"/>
    <mergeCell ref="B77:B78"/>
    <mergeCell ref="D77:D78"/>
    <mergeCell ref="E77:G77"/>
    <mergeCell ref="H77:H78"/>
    <mergeCell ref="I77:L77"/>
    <mergeCell ref="B52:B53"/>
    <mergeCell ref="D52:D53"/>
    <mergeCell ref="E52:G52"/>
    <mergeCell ref="H52:H53"/>
    <mergeCell ref="I101:L101"/>
    <mergeCell ref="B129:B130"/>
    <mergeCell ref="D129:D130"/>
    <mergeCell ref="E129:G129"/>
    <mergeCell ref="H129:H130"/>
    <mergeCell ref="I129:L129"/>
    <mergeCell ref="B101:B102"/>
    <mergeCell ref="D101:D102"/>
    <mergeCell ref="E101:G101"/>
    <mergeCell ref="H101:H102"/>
    <mergeCell ref="J157:L157"/>
    <mergeCell ref="B185:B186"/>
    <mergeCell ref="D185:D186"/>
    <mergeCell ref="E185:G185"/>
    <mergeCell ref="H185:H186"/>
    <mergeCell ref="I185:L185"/>
    <mergeCell ref="B157:B158"/>
    <mergeCell ref="D157:D158"/>
    <mergeCell ref="E157:G157"/>
    <mergeCell ref="H157:I157"/>
    <mergeCell ref="I212:L212"/>
    <mergeCell ref="B236:B237"/>
    <mergeCell ref="D236:D237"/>
    <mergeCell ref="E236:G236"/>
    <mergeCell ref="H236:H237"/>
    <mergeCell ref="I236:L236"/>
    <mergeCell ref="B212:B213"/>
    <mergeCell ref="D212:D213"/>
    <mergeCell ref="E212:G212"/>
    <mergeCell ref="H212:H213"/>
  </mergeCells>
  <phoneticPr fontId="3" type="noConversion"/>
  <pageMargins left="0.59055118110236227" right="0.59055118110236227" top="0.98425196850393704" bottom="0.78740157480314965" header="0.51181102362204722" footer="0.51181102362204722"/>
  <pageSetup paperSize="9" scale="93" orientation="landscape" r:id="rId1"/>
  <headerFooter alignWithMargins="0"/>
  <rowBreaks count="8" manualBreakCount="8">
    <brk id="23" max="16383" man="1"/>
    <brk id="73" max="16383" man="1"/>
    <brk id="97" max="16383" man="1"/>
    <brk id="125" max="11" man="1"/>
    <brk id="153" max="16383" man="1"/>
    <brk id="181" max="16383" man="1"/>
    <brk id="207" max="16383" man="1"/>
    <brk id="2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5"/>
  <sheetViews>
    <sheetView tabSelected="1" workbookViewId="0">
      <selection activeCell="N9" sqref="N9"/>
    </sheetView>
  </sheetViews>
  <sheetFormatPr defaultRowHeight="12.75" x14ac:dyDescent="0.2"/>
  <sheetData>
    <row r="1" spans="1:11" ht="15.75" x14ac:dyDescent="0.25">
      <c r="A1" s="7" t="s">
        <v>29</v>
      </c>
      <c r="C1" s="11"/>
    </row>
    <row r="2" spans="1:11" ht="16.5" thickBot="1" x14ac:dyDescent="0.3">
      <c r="A2" s="7" t="s">
        <v>30</v>
      </c>
      <c r="C2" s="11"/>
    </row>
    <row r="3" spans="1:11" ht="32.25" thickBot="1" x14ac:dyDescent="0.25">
      <c r="A3" s="37" t="s">
        <v>0</v>
      </c>
      <c r="B3" s="1" t="s">
        <v>1</v>
      </c>
      <c r="C3" s="39" t="s">
        <v>3</v>
      </c>
      <c r="D3" s="34" t="s">
        <v>4</v>
      </c>
      <c r="E3" s="35"/>
      <c r="F3" s="36"/>
      <c r="G3" s="37" t="s">
        <v>5</v>
      </c>
      <c r="H3" s="34" t="s">
        <v>6</v>
      </c>
      <c r="I3" s="35"/>
      <c r="J3" s="35"/>
      <c r="K3" s="36"/>
    </row>
    <row r="4" spans="1:11" ht="48" thickBot="1" x14ac:dyDescent="0.25">
      <c r="A4" s="38"/>
      <c r="B4" s="2" t="s">
        <v>2</v>
      </c>
      <c r="C4" s="40"/>
      <c r="D4" s="2" t="s">
        <v>7</v>
      </c>
      <c r="E4" s="2" t="s">
        <v>8</v>
      </c>
      <c r="F4" s="2" t="s">
        <v>9</v>
      </c>
      <c r="G4" s="38"/>
      <c r="H4" s="2" t="s">
        <v>10</v>
      </c>
      <c r="I4" s="2" t="s">
        <v>11</v>
      </c>
      <c r="J4" s="2" t="s">
        <v>12</v>
      </c>
      <c r="K4" s="2" t="s">
        <v>13</v>
      </c>
    </row>
    <row r="5" spans="1:11" ht="63.75" thickBot="1" x14ac:dyDescent="0.25">
      <c r="A5" s="4"/>
      <c r="B5" s="5" t="s">
        <v>14</v>
      </c>
      <c r="C5" s="9"/>
      <c r="D5" s="6"/>
      <c r="E5" s="6"/>
      <c r="F5" s="6"/>
      <c r="G5" s="6"/>
      <c r="H5" s="6"/>
      <c r="I5" s="6"/>
      <c r="J5" s="6"/>
      <c r="K5" s="6"/>
    </row>
    <row r="6" spans="1:11" ht="95.25" thickBot="1" x14ac:dyDescent="0.25">
      <c r="A6" s="13" t="s">
        <v>15</v>
      </c>
      <c r="B6" s="14" t="s">
        <v>122</v>
      </c>
      <c r="C6" s="14" t="s">
        <v>16</v>
      </c>
      <c r="D6" s="14">
        <v>9.16</v>
      </c>
      <c r="E6" s="14">
        <v>12.84</v>
      </c>
      <c r="F6" s="14">
        <v>48.68</v>
      </c>
      <c r="G6" s="14">
        <v>334.7</v>
      </c>
      <c r="H6" s="14">
        <v>1</v>
      </c>
      <c r="I6" s="14">
        <v>158.4</v>
      </c>
      <c r="J6" s="14">
        <v>63.3</v>
      </c>
      <c r="K6" s="14">
        <v>4.1500000000000004</v>
      </c>
    </row>
    <row r="7" spans="1:11" ht="48" thickBot="1" x14ac:dyDescent="0.25">
      <c r="A7" s="10">
        <v>3</v>
      </c>
      <c r="B7" s="5" t="s">
        <v>17</v>
      </c>
      <c r="C7" s="9" t="s">
        <v>138</v>
      </c>
      <c r="D7" s="6">
        <v>7.1</v>
      </c>
      <c r="E7" s="6">
        <v>6.37</v>
      </c>
      <c r="F7" s="6">
        <v>15.6</v>
      </c>
      <c r="G7" s="6">
        <v>144.30000000000001</v>
      </c>
      <c r="H7" s="6">
        <v>0.56000000000000005</v>
      </c>
      <c r="I7" s="6">
        <v>216.87</v>
      </c>
      <c r="J7" s="6">
        <v>10.6</v>
      </c>
      <c r="K7" s="6">
        <v>0.48</v>
      </c>
    </row>
    <row r="8" spans="1:11" ht="32.25" thickBot="1" x14ac:dyDescent="0.25">
      <c r="A8" s="13">
        <v>942</v>
      </c>
      <c r="B8" s="14" t="s">
        <v>57</v>
      </c>
      <c r="C8" s="15" t="s">
        <v>16</v>
      </c>
      <c r="D8" s="15">
        <v>0.2</v>
      </c>
      <c r="E8" s="15">
        <v>0</v>
      </c>
      <c r="F8" s="15">
        <v>10</v>
      </c>
      <c r="G8" s="15">
        <v>39.31</v>
      </c>
      <c r="H8" s="15">
        <v>0.1</v>
      </c>
      <c r="I8" s="15">
        <v>5.15</v>
      </c>
      <c r="J8" s="15">
        <v>4.5999999999999996</v>
      </c>
      <c r="K8" s="15">
        <v>0.85</v>
      </c>
    </row>
    <row r="9" spans="1:11" ht="48" thickBot="1" x14ac:dyDescent="0.25">
      <c r="A9" s="20">
        <v>112</v>
      </c>
      <c r="B9" s="17" t="s">
        <v>87</v>
      </c>
      <c r="C9" s="18" t="s">
        <v>22</v>
      </c>
      <c r="D9" s="18">
        <v>0.4</v>
      </c>
      <c r="E9" s="18">
        <v>0.4</v>
      </c>
      <c r="F9" s="18">
        <v>9.8000000000000007</v>
      </c>
      <c r="G9" s="18">
        <v>47</v>
      </c>
      <c r="H9" s="18">
        <v>16</v>
      </c>
      <c r="I9" s="18">
        <v>11</v>
      </c>
      <c r="J9" s="18">
        <v>1</v>
      </c>
      <c r="K9" s="18">
        <v>9</v>
      </c>
    </row>
    <row r="10" spans="1:11" ht="48" thickBot="1" x14ac:dyDescent="0.25">
      <c r="A10" s="20">
        <v>518</v>
      </c>
      <c r="B10" s="17" t="s">
        <v>26</v>
      </c>
      <c r="C10" s="18" t="s">
        <v>16</v>
      </c>
      <c r="D10" s="18">
        <v>0.5</v>
      </c>
      <c r="E10" s="18">
        <v>0.1</v>
      </c>
      <c r="F10" s="18">
        <v>0.1</v>
      </c>
      <c r="G10" s="18">
        <v>92</v>
      </c>
      <c r="H10" s="18">
        <v>1.6</v>
      </c>
      <c r="I10" s="18">
        <v>12.6</v>
      </c>
      <c r="J10" s="18">
        <v>7.2</v>
      </c>
      <c r="K10" s="18">
        <v>2.5</v>
      </c>
    </row>
    <row r="11" spans="1:11" ht="16.5" thickBot="1" x14ac:dyDescent="0.25">
      <c r="A11" s="10"/>
      <c r="B11" s="5" t="s">
        <v>19</v>
      </c>
      <c r="C11" s="9"/>
      <c r="D11" s="6">
        <v>16.670000000000002</v>
      </c>
      <c r="E11" s="6">
        <v>16.54</v>
      </c>
      <c r="F11" s="6">
        <v>63.63</v>
      </c>
      <c r="G11" s="6">
        <v>652.19000000000005</v>
      </c>
      <c r="H11" s="6">
        <f>H6+H8+H9+H10</f>
        <v>18.700000000000003</v>
      </c>
      <c r="I11" s="6">
        <f>I6+I8+I9+I10</f>
        <v>187.15</v>
      </c>
      <c r="J11" s="6">
        <f>J6+J8+J9+J10</f>
        <v>76.099999999999994</v>
      </c>
      <c r="K11" s="6">
        <f>K6+K8+K9+K10</f>
        <v>16.5</v>
      </c>
    </row>
    <row r="12" spans="1:11" ht="16.5" thickBot="1" x14ac:dyDescent="0.25">
      <c r="A12" s="10"/>
      <c r="B12" s="5"/>
      <c r="C12" s="9"/>
      <c r="D12" s="6"/>
      <c r="E12" s="6"/>
      <c r="F12" s="6"/>
      <c r="G12" s="6"/>
      <c r="H12" s="6"/>
      <c r="I12" s="6"/>
      <c r="J12" s="6"/>
      <c r="K12" s="6"/>
    </row>
    <row r="13" spans="1:11" ht="16.5" thickBot="1" x14ac:dyDescent="0.25">
      <c r="A13" s="10"/>
      <c r="B13" s="5" t="s">
        <v>20</v>
      </c>
      <c r="C13" s="9"/>
      <c r="D13" s="6"/>
      <c r="E13" s="6"/>
      <c r="F13" s="6"/>
      <c r="G13" s="6"/>
      <c r="H13" s="6"/>
      <c r="I13" s="6"/>
      <c r="J13" s="6"/>
      <c r="K13" s="6"/>
    </row>
    <row r="14" spans="1:11" ht="79.5" thickBot="1" x14ac:dyDescent="0.25">
      <c r="A14" s="10">
        <v>58</v>
      </c>
      <c r="B14" s="5" t="s">
        <v>21</v>
      </c>
      <c r="C14" s="23" t="s">
        <v>22</v>
      </c>
      <c r="D14" s="15">
        <v>0.71</v>
      </c>
      <c r="E14" s="15">
        <v>8.1999999999999993</v>
      </c>
      <c r="F14" s="15">
        <v>5.5</v>
      </c>
      <c r="G14" s="15">
        <v>110</v>
      </c>
      <c r="H14" s="15">
        <v>17.25</v>
      </c>
      <c r="I14" s="15">
        <v>14.74</v>
      </c>
      <c r="J14" s="15">
        <v>15</v>
      </c>
      <c r="K14" s="15">
        <v>1.71</v>
      </c>
    </row>
    <row r="15" spans="1:11" ht="79.5" thickBot="1" x14ac:dyDescent="0.25">
      <c r="A15" s="10">
        <v>197</v>
      </c>
      <c r="B15" s="5" t="s">
        <v>23</v>
      </c>
      <c r="C15" s="24" t="s">
        <v>139</v>
      </c>
      <c r="D15" s="18">
        <v>6.98</v>
      </c>
      <c r="E15" s="18">
        <v>8.19</v>
      </c>
      <c r="F15" s="18">
        <v>19.39</v>
      </c>
      <c r="G15" s="18">
        <v>268.95999999999998</v>
      </c>
      <c r="H15" s="18">
        <v>20.3</v>
      </c>
      <c r="I15" s="18">
        <v>32.04</v>
      </c>
      <c r="J15" s="18">
        <v>40.33</v>
      </c>
      <c r="K15" s="18">
        <v>2.14</v>
      </c>
    </row>
    <row r="16" spans="1:11" ht="32.25" thickBot="1" x14ac:dyDescent="0.25">
      <c r="A16" s="10">
        <v>590</v>
      </c>
      <c r="B16" s="5" t="s">
        <v>24</v>
      </c>
      <c r="C16" s="24" t="s">
        <v>140</v>
      </c>
      <c r="D16" s="18">
        <v>18.600000000000001</v>
      </c>
      <c r="E16" s="18">
        <v>19.600000000000001</v>
      </c>
      <c r="F16" s="18">
        <v>37.5</v>
      </c>
      <c r="G16" s="18">
        <v>325</v>
      </c>
      <c r="H16" s="18">
        <v>45</v>
      </c>
      <c r="I16" s="18">
        <v>37.19</v>
      </c>
      <c r="J16" s="18">
        <v>68.09</v>
      </c>
      <c r="K16" s="18">
        <v>4.2</v>
      </c>
    </row>
    <row r="17" spans="1:11" ht="48" thickBot="1" x14ac:dyDescent="0.25">
      <c r="A17" s="10" t="s">
        <v>25</v>
      </c>
      <c r="B17" s="5" t="s">
        <v>26</v>
      </c>
      <c r="C17" s="24" t="s">
        <v>16</v>
      </c>
      <c r="D17" s="18">
        <v>0.5</v>
      </c>
      <c r="E17" s="18">
        <v>0.1</v>
      </c>
      <c r="F17" s="18">
        <v>0.1</v>
      </c>
      <c r="G17" s="18">
        <v>92</v>
      </c>
      <c r="H17" s="18">
        <v>1.6</v>
      </c>
      <c r="I17" s="18">
        <v>12.6</v>
      </c>
      <c r="J17" s="18">
        <v>7.2</v>
      </c>
      <c r="K17" s="18">
        <v>2.5</v>
      </c>
    </row>
    <row r="18" spans="1:11" ht="48" thickBot="1" x14ac:dyDescent="0.25">
      <c r="A18" s="10">
        <v>481</v>
      </c>
      <c r="B18" s="5" t="s">
        <v>100</v>
      </c>
      <c r="C18" s="31" t="s">
        <v>104</v>
      </c>
      <c r="D18" s="18">
        <v>2.82</v>
      </c>
      <c r="E18" s="18">
        <v>0.42</v>
      </c>
      <c r="F18" s="18">
        <v>29.9</v>
      </c>
      <c r="G18" s="18">
        <v>128.4</v>
      </c>
      <c r="H18" s="18">
        <v>0</v>
      </c>
      <c r="I18" s="18">
        <v>12.6</v>
      </c>
      <c r="J18" s="18">
        <v>11.4</v>
      </c>
      <c r="K18" s="18">
        <v>1.2</v>
      </c>
    </row>
    <row r="19" spans="1:11" ht="48" thickBot="1" x14ac:dyDescent="0.25">
      <c r="A19" s="10">
        <v>480</v>
      </c>
      <c r="B19" s="5" t="s">
        <v>27</v>
      </c>
      <c r="C19" s="31" t="s">
        <v>77</v>
      </c>
      <c r="D19" s="18">
        <v>2.2799999999999998</v>
      </c>
      <c r="E19" s="18">
        <v>0.18</v>
      </c>
      <c r="F19" s="18">
        <v>14.91</v>
      </c>
      <c r="G19" s="18">
        <v>67.8</v>
      </c>
      <c r="H19" s="18">
        <v>0</v>
      </c>
      <c r="I19" s="18">
        <v>7.87</v>
      </c>
      <c r="J19" s="18">
        <v>10.6</v>
      </c>
      <c r="K19" s="18">
        <v>0.48</v>
      </c>
    </row>
    <row r="20" spans="1:11" ht="16.5" thickBot="1" x14ac:dyDescent="0.25">
      <c r="A20" s="10"/>
      <c r="B20" s="5" t="s">
        <v>19</v>
      </c>
      <c r="C20" s="9"/>
      <c r="D20" s="6">
        <f>D14+D15+D16+D17+D18+D19</f>
        <v>31.890000000000004</v>
      </c>
      <c r="E20" s="6">
        <f t="shared" ref="E20:K20" si="0">E14+E15+E16+E17+E18+E19</f>
        <v>36.690000000000005</v>
      </c>
      <c r="F20" s="6">
        <f t="shared" si="0"/>
        <v>107.3</v>
      </c>
      <c r="G20" s="6">
        <v>933.55</v>
      </c>
      <c r="H20" s="6">
        <f t="shared" si="0"/>
        <v>84.149999999999991</v>
      </c>
      <c r="I20" s="6">
        <f t="shared" si="0"/>
        <v>117.03999999999999</v>
      </c>
      <c r="J20" s="6">
        <f t="shared" si="0"/>
        <v>152.62</v>
      </c>
      <c r="K20" s="6">
        <f t="shared" si="0"/>
        <v>12.23</v>
      </c>
    </row>
    <row r="21" spans="1:11" ht="16.5" thickBot="1" x14ac:dyDescent="0.25">
      <c r="A21" s="10"/>
      <c r="B21" s="5"/>
      <c r="C21" s="9"/>
      <c r="D21" s="6"/>
      <c r="E21" s="6"/>
      <c r="F21" s="6"/>
      <c r="G21" s="6"/>
      <c r="H21" s="6"/>
      <c r="I21" s="6"/>
      <c r="J21" s="6"/>
      <c r="K21" s="6"/>
    </row>
    <row r="22" spans="1:11" ht="63.75" thickBot="1" x14ac:dyDescent="0.25">
      <c r="A22" s="10"/>
      <c r="B22" s="8" t="s">
        <v>28</v>
      </c>
      <c r="C22" s="9"/>
      <c r="D22" s="6">
        <f>D11+D20</f>
        <v>48.56</v>
      </c>
      <c r="E22" s="6">
        <f t="shared" ref="E22:K22" si="1">E11+E20</f>
        <v>53.230000000000004</v>
      </c>
      <c r="F22" s="6">
        <f t="shared" si="1"/>
        <v>170.93</v>
      </c>
      <c r="G22" s="6">
        <f t="shared" si="1"/>
        <v>1585.74</v>
      </c>
      <c r="H22" s="6">
        <f t="shared" si="1"/>
        <v>102.85</v>
      </c>
      <c r="I22" s="6">
        <f t="shared" si="1"/>
        <v>304.19</v>
      </c>
      <c r="J22" s="6">
        <f t="shared" si="1"/>
        <v>228.72</v>
      </c>
      <c r="K22" s="6">
        <f t="shared" si="1"/>
        <v>28.73</v>
      </c>
    </row>
    <row r="23" spans="1:11" ht="16.5" thickBot="1" x14ac:dyDescent="0.25">
      <c r="A23" s="10"/>
      <c r="B23" s="5"/>
      <c r="C23" s="9"/>
      <c r="D23" s="6"/>
      <c r="E23" s="6"/>
      <c r="F23" s="6"/>
      <c r="G23" s="6"/>
      <c r="H23" s="6"/>
      <c r="I23" s="6"/>
      <c r="J23" s="6"/>
      <c r="K23" s="6"/>
    </row>
    <row r="24" spans="1:11" ht="15.75" x14ac:dyDescent="0.25">
      <c r="A24" s="7" t="s">
        <v>31</v>
      </c>
      <c r="C24" s="11"/>
    </row>
    <row r="25" spans="1:11" ht="16.5" thickBot="1" x14ac:dyDescent="0.3">
      <c r="A25" s="7" t="s">
        <v>30</v>
      </c>
      <c r="C25" s="11"/>
    </row>
    <row r="26" spans="1:11" ht="32.25" thickBot="1" x14ac:dyDescent="0.25">
      <c r="A26" s="37" t="s">
        <v>0</v>
      </c>
      <c r="B26" s="1" t="s">
        <v>1</v>
      </c>
      <c r="C26" s="39" t="s">
        <v>3</v>
      </c>
      <c r="D26" s="34" t="s">
        <v>4</v>
      </c>
      <c r="E26" s="35"/>
      <c r="F26" s="36"/>
      <c r="G26" s="37" t="s">
        <v>5</v>
      </c>
      <c r="H26" s="34" t="s">
        <v>6</v>
      </c>
      <c r="I26" s="35"/>
      <c r="J26" s="35"/>
      <c r="K26" s="36"/>
    </row>
    <row r="27" spans="1:11" ht="48" thickBot="1" x14ac:dyDescent="0.25">
      <c r="A27" s="38"/>
      <c r="B27" s="2" t="s">
        <v>2</v>
      </c>
      <c r="C27" s="40"/>
      <c r="D27" s="2" t="s">
        <v>7</v>
      </c>
      <c r="E27" s="2" t="s">
        <v>8</v>
      </c>
      <c r="F27" s="2" t="s">
        <v>9</v>
      </c>
      <c r="G27" s="38"/>
      <c r="H27" s="2" t="s">
        <v>10</v>
      </c>
      <c r="I27" s="2" t="s">
        <v>11</v>
      </c>
      <c r="J27" s="2" t="s">
        <v>12</v>
      </c>
      <c r="K27" s="2" t="s">
        <v>13</v>
      </c>
    </row>
    <row r="28" spans="1:11" ht="63.75" thickBot="1" x14ac:dyDescent="0.25">
      <c r="A28" s="4"/>
      <c r="B28" s="5" t="s">
        <v>14</v>
      </c>
      <c r="C28" s="9"/>
      <c r="D28" s="6"/>
      <c r="E28" s="6"/>
      <c r="F28" s="6"/>
      <c r="G28" s="6"/>
      <c r="H28" s="6"/>
      <c r="I28" s="6"/>
      <c r="J28" s="6"/>
      <c r="K28" s="6"/>
    </row>
    <row r="29" spans="1:11" ht="126.75" thickBot="1" x14ac:dyDescent="0.25">
      <c r="A29" s="10">
        <v>469</v>
      </c>
      <c r="B29" s="5" t="s">
        <v>99</v>
      </c>
      <c r="C29" s="9" t="s">
        <v>127</v>
      </c>
      <c r="D29" s="6">
        <v>14.2</v>
      </c>
      <c r="E29" s="6">
        <v>18.37</v>
      </c>
      <c r="F29" s="6">
        <v>33.99</v>
      </c>
      <c r="G29" s="6">
        <v>295.27999999999997</v>
      </c>
      <c r="H29" s="6">
        <v>1.52</v>
      </c>
      <c r="I29" s="6">
        <v>257.55</v>
      </c>
      <c r="J29" s="6">
        <v>37.04</v>
      </c>
      <c r="K29" s="6">
        <v>1.43</v>
      </c>
    </row>
    <row r="30" spans="1:11" ht="16.5" thickBot="1" x14ac:dyDescent="0.25">
      <c r="A30" s="13">
        <v>480</v>
      </c>
      <c r="B30" s="14" t="s">
        <v>32</v>
      </c>
      <c r="C30" s="19" t="s">
        <v>76</v>
      </c>
      <c r="D30" s="15">
        <v>3.08</v>
      </c>
      <c r="E30" s="15">
        <v>0.9</v>
      </c>
      <c r="F30" s="15">
        <v>21.36</v>
      </c>
      <c r="G30" s="15">
        <v>101.6</v>
      </c>
      <c r="H30" s="15">
        <v>0</v>
      </c>
      <c r="I30" s="15">
        <v>10.4</v>
      </c>
      <c r="J30" s="15">
        <v>13.6</v>
      </c>
      <c r="K30" s="15">
        <v>0.64</v>
      </c>
    </row>
    <row r="31" spans="1:11" ht="63.75" thickBot="1" x14ac:dyDescent="0.25">
      <c r="A31" s="32">
        <v>519</v>
      </c>
      <c r="B31" s="14" t="s">
        <v>78</v>
      </c>
      <c r="C31" s="15" t="s">
        <v>16</v>
      </c>
      <c r="D31" s="15">
        <v>0.7</v>
      </c>
      <c r="E31" s="15">
        <v>0.3</v>
      </c>
      <c r="F31" s="15">
        <v>12.8</v>
      </c>
      <c r="G31" s="15">
        <v>97</v>
      </c>
      <c r="H31" s="15">
        <v>70</v>
      </c>
      <c r="I31" s="15">
        <v>12</v>
      </c>
      <c r="J31" s="15">
        <v>3</v>
      </c>
      <c r="K31" s="15">
        <v>1.5</v>
      </c>
    </row>
    <row r="32" spans="1:11" ht="48" thickBot="1" x14ac:dyDescent="0.25">
      <c r="A32" s="10">
        <v>407</v>
      </c>
      <c r="B32" s="5" t="s">
        <v>26</v>
      </c>
      <c r="C32" s="9" t="s">
        <v>16</v>
      </c>
      <c r="D32" s="18">
        <v>0.5</v>
      </c>
      <c r="E32" s="18">
        <v>0.1</v>
      </c>
      <c r="F32" s="18">
        <v>0.1</v>
      </c>
      <c r="G32" s="18">
        <v>92</v>
      </c>
      <c r="H32" s="6">
        <v>8</v>
      </c>
      <c r="I32" s="6">
        <v>40</v>
      </c>
      <c r="J32" s="6">
        <v>20</v>
      </c>
      <c r="K32" s="6">
        <v>0.4</v>
      </c>
    </row>
    <row r="33" spans="1:11" ht="16.5" thickBot="1" x14ac:dyDescent="0.25">
      <c r="A33" s="10"/>
      <c r="B33" s="5"/>
      <c r="C33" s="9"/>
      <c r="D33" s="6"/>
      <c r="E33" s="6"/>
      <c r="F33" s="6"/>
      <c r="G33" s="6"/>
      <c r="H33" s="6"/>
      <c r="I33" s="6"/>
      <c r="J33" s="6"/>
      <c r="K33" s="6"/>
    </row>
    <row r="34" spans="1:11" ht="16.5" thickBot="1" x14ac:dyDescent="0.25">
      <c r="A34" s="10"/>
      <c r="B34" s="5" t="s">
        <v>19</v>
      </c>
      <c r="C34" s="9"/>
      <c r="D34" s="6">
        <f t="shared" ref="D34:K34" si="2">D29+D30+D31+D32+D33</f>
        <v>18.48</v>
      </c>
      <c r="E34" s="6">
        <f t="shared" si="2"/>
        <v>19.670000000000002</v>
      </c>
      <c r="F34" s="6">
        <f t="shared" si="2"/>
        <v>68.25</v>
      </c>
      <c r="G34" s="6">
        <f t="shared" si="2"/>
        <v>585.88</v>
      </c>
      <c r="H34" s="6">
        <f t="shared" si="2"/>
        <v>79.52</v>
      </c>
      <c r="I34" s="6">
        <f t="shared" si="2"/>
        <v>319.95</v>
      </c>
      <c r="J34" s="6">
        <f t="shared" si="2"/>
        <v>73.64</v>
      </c>
      <c r="K34" s="6">
        <f t="shared" si="2"/>
        <v>3.9699999999999998</v>
      </c>
    </row>
    <row r="35" spans="1:11" ht="16.5" thickBot="1" x14ac:dyDescent="0.25">
      <c r="A35" s="10"/>
      <c r="B35" s="5"/>
      <c r="C35" s="9"/>
      <c r="D35" s="6"/>
      <c r="E35" s="6"/>
      <c r="F35" s="6"/>
      <c r="G35" s="6"/>
      <c r="H35" s="6"/>
      <c r="I35" s="6"/>
      <c r="J35" s="6"/>
      <c r="K35" s="6"/>
    </row>
    <row r="36" spans="1:11" ht="16.5" thickBot="1" x14ac:dyDescent="0.25">
      <c r="A36" s="10"/>
      <c r="B36" s="5" t="s">
        <v>20</v>
      </c>
      <c r="C36" s="9"/>
      <c r="D36" s="6"/>
      <c r="E36" s="6"/>
      <c r="F36" s="6"/>
      <c r="G36" s="6"/>
      <c r="H36" s="6"/>
      <c r="I36" s="6"/>
      <c r="J36" s="6"/>
      <c r="K36" s="6"/>
    </row>
    <row r="37" spans="1:11" ht="48" thickBot="1" x14ac:dyDescent="0.25">
      <c r="A37" s="13"/>
      <c r="B37" s="14" t="s">
        <v>115</v>
      </c>
      <c r="C37" s="19" t="s">
        <v>102</v>
      </c>
      <c r="D37" s="15">
        <v>0.4</v>
      </c>
      <c r="E37" s="15">
        <v>4.9000000000000004</v>
      </c>
      <c r="F37" s="15">
        <v>5</v>
      </c>
      <c r="G37" s="15">
        <v>69</v>
      </c>
      <c r="H37" s="15">
        <v>5</v>
      </c>
      <c r="I37" s="15">
        <v>12.5</v>
      </c>
      <c r="J37" s="15">
        <v>7</v>
      </c>
      <c r="K37" s="15">
        <v>0.5</v>
      </c>
    </row>
    <row r="38" spans="1:11" ht="111" thickBot="1" x14ac:dyDescent="0.25">
      <c r="A38" s="10">
        <v>170</v>
      </c>
      <c r="B38" s="5" t="s">
        <v>33</v>
      </c>
      <c r="C38" s="24" t="s">
        <v>139</v>
      </c>
      <c r="D38" s="18">
        <v>6.39</v>
      </c>
      <c r="E38" s="18">
        <v>9.5299999999999994</v>
      </c>
      <c r="F38" s="18">
        <v>12.65</v>
      </c>
      <c r="G38" s="18">
        <v>354.39</v>
      </c>
      <c r="H38" s="18">
        <v>25.7</v>
      </c>
      <c r="I38" s="18">
        <v>55.56</v>
      </c>
      <c r="J38" s="18">
        <v>45.24</v>
      </c>
      <c r="K38" s="18">
        <v>2.12</v>
      </c>
    </row>
    <row r="39" spans="1:11" ht="48" thickBot="1" x14ac:dyDescent="0.25">
      <c r="A39" s="16">
        <v>682</v>
      </c>
      <c r="B39" s="17" t="s">
        <v>123</v>
      </c>
      <c r="C39" s="18" t="s">
        <v>16</v>
      </c>
      <c r="D39" s="18">
        <v>5.09</v>
      </c>
      <c r="E39" s="18">
        <v>7.93</v>
      </c>
      <c r="F39" s="18">
        <v>55.66</v>
      </c>
      <c r="G39" s="18">
        <v>299.88</v>
      </c>
      <c r="H39" s="18">
        <v>0</v>
      </c>
      <c r="I39" s="18">
        <v>19.260000000000002</v>
      </c>
      <c r="J39" s="18">
        <v>15.39</v>
      </c>
      <c r="K39" s="18">
        <v>1.32</v>
      </c>
    </row>
    <row r="40" spans="1:11" ht="79.5" thickBot="1" x14ac:dyDescent="0.25">
      <c r="A40" s="16">
        <v>478</v>
      </c>
      <c r="B40" s="17" t="s">
        <v>124</v>
      </c>
      <c r="C40" s="18" t="s">
        <v>141</v>
      </c>
      <c r="D40" s="18">
        <v>8.6999999999999993</v>
      </c>
      <c r="E40" s="18">
        <v>5.3</v>
      </c>
      <c r="F40" s="18">
        <v>9.6</v>
      </c>
      <c r="G40" s="18">
        <v>121</v>
      </c>
      <c r="H40" s="18">
        <v>1.25</v>
      </c>
      <c r="I40" s="18">
        <v>83.32</v>
      </c>
      <c r="J40" s="18">
        <v>31.46</v>
      </c>
      <c r="K40" s="18">
        <v>0.89</v>
      </c>
    </row>
    <row r="41" spans="1:11" ht="111" thickBot="1" x14ac:dyDescent="0.25">
      <c r="A41" s="10">
        <v>512</v>
      </c>
      <c r="B41" s="5" t="s">
        <v>35</v>
      </c>
      <c r="C41" s="24" t="s">
        <v>16</v>
      </c>
      <c r="D41" s="18">
        <v>0.3</v>
      </c>
      <c r="E41" s="18">
        <v>0</v>
      </c>
      <c r="F41" s="18">
        <v>20.100000000000001</v>
      </c>
      <c r="G41" s="18">
        <v>81</v>
      </c>
      <c r="H41" s="18">
        <v>32.4</v>
      </c>
      <c r="I41" s="18">
        <v>21</v>
      </c>
      <c r="J41" s="18">
        <v>2.46</v>
      </c>
      <c r="K41" s="18">
        <v>0.8</v>
      </c>
    </row>
    <row r="42" spans="1:11" ht="48" thickBot="1" x14ac:dyDescent="0.25">
      <c r="A42" s="10">
        <v>481</v>
      </c>
      <c r="B42" s="5" t="s">
        <v>100</v>
      </c>
      <c r="C42" s="31" t="s">
        <v>104</v>
      </c>
      <c r="D42" s="18">
        <v>2.82</v>
      </c>
      <c r="E42" s="18">
        <v>0.42</v>
      </c>
      <c r="F42" s="18">
        <v>29.9</v>
      </c>
      <c r="G42" s="18">
        <v>128.4</v>
      </c>
      <c r="H42" s="18">
        <v>0</v>
      </c>
      <c r="I42" s="18">
        <v>12.6</v>
      </c>
      <c r="J42" s="18">
        <v>11.4</v>
      </c>
      <c r="K42" s="18">
        <v>1.2</v>
      </c>
    </row>
    <row r="43" spans="1:11" ht="48" thickBot="1" x14ac:dyDescent="0.25">
      <c r="A43" s="10">
        <v>480</v>
      </c>
      <c r="B43" s="5" t="s">
        <v>27</v>
      </c>
      <c r="C43" s="31" t="s">
        <v>77</v>
      </c>
      <c r="D43" s="18">
        <v>2.2799999999999998</v>
      </c>
      <c r="E43" s="18">
        <v>0.18</v>
      </c>
      <c r="F43" s="18">
        <v>14.91</v>
      </c>
      <c r="G43" s="18">
        <v>67.8</v>
      </c>
      <c r="H43" s="18">
        <v>0</v>
      </c>
      <c r="I43" s="18">
        <v>7.87</v>
      </c>
      <c r="J43" s="18">
        <v>10.6</v>
      </c>
      <c r="K43" s="18">
        <v>0.48</v>
      </c>
    </row>
    <row r="44" spans="1:11" ht="16.5" thickBot="1" x14ac:dyDescent="0.25">
      <c r="A44" s="10"/>
      <c r="B44" s="5" t="s">
        <v>19</v>
      </c>
      <c r="C44" s="9"/>
      <c r="D44" s="6">
        <f>D37+D38+D39+D40+D41+D42+D43</f>
        <v>25.98</v>
      </c>
      <c r="E44" s="6">
        <f t="shared" ref="E44:K44" si="3">E37+E38+E39+E40+E41+E42+E43</f>
        <v>28.26</v>
      </c>
      <c r="F44" s="6">
        <f t="shared" si="3"/>
        <v>147.82</v>
      </c>
      <c r="G44" s="6">
        <f t="shared" si="3"/>
        <v>1121.47</v>
      </c>
      <c r="H44" s="6">
        <f t="shared" si="3"/>
        <v>64.349999999999994</v>
      </c>
      <c r="I44" s="6">
        <f t="shared" si="3"/>
        <v>212.10999999999999</v>
      </c>
      <c r="J44" s="6">
        <f t="shared" si="3"/>
        <v>123.55</v>
      </c>
      <c r="K44" s="6">
        <f t="shared" si="3"/>
        <v>7.3100000000000005</v>
      </c>
    </row>
    <row r="45" spans="1:11" ht="16.5" thickBot="1" x14ac:dyDescent="0.25">
      <c r="A45" s="10"/>
      <c r="B45" s="5"/>
      <c r="C45" s="9"/>
      <c r="D45" s="6"/>
      <c r="E45" s="6"/>
      <c r="F45" s="6"/>
      <c r="G45" s="6"/>
      <c r="H45" s="6"/>
      <c r="I45" s="6"/>
      <c r="J45" s="6"/>
      <c r="K45" s="6"/>
    </row>
    <row r="46" spans="1:11" ht="63.75" thickBot="1" x14ac:dyDescent="0.25">
      <c r="A46" s="10"/>
      <c r="B46" s="8" t="s">
        <v>28</v>
      </c>
      <c r="C46" s="9"/>
      <c r="D46" s="6">
        <f>D34+D44</f>
        <v>44.46</v>
      </c>
      <c r="E46" s="6">
        <f t="shared" ref="E46:K46" si="4">E34+E44</f>
        <v>47.930000000000007</v>
      </c>
      <c r="F46" s="6">
        <f t="shared" si="4"/>
        <v>216.07</v>
      </c>
      <c r="G46" s="6">
        <f t="shared" si="4"/>
        <v>1707.35</v>
      </c>
      <c r="H46" s="6">
        <f t="shared" si="4"/>
        <v>143.87</v>
      </c>
      <c r="I46" s="6">
        <f t="shared" si="4"/>
        <v>532.05999999999995</v>
      </c>
      <c r="J46" s="6">
        <f t="shared" si="4"/>
        <v>197.19</v>
      </c>
      <c r="K46" s="6">
        <f t="shared" si="4"/>
        <v>11.280000000000001</v>
      </c>
    </row>
    <row r="47" spans="1:11" ht="16.5" thickBot="1" x14ac:dyDescent="0.25">
      <c r="A47" s="10"/>
      <c r="B47" s="8"/>
      <c r="C47" s="9"/>
      <c r="D47" s="6"/>
      <c r="E47" s="6"/>
      <c r="F47" s="6"/>
      <c r="G47" s="6"/>
      <c r="H47" s="6"/>
      <c r="I47" s="6"/>
      <c r="J47" s="6"/>
      <c r="K47" s="6"/>
    </row>
    <row r="48" spans="1:11" ht="16.5" thickBot="1" x14ac:dyDescent="0.25">
      <c r="A48" s="4"/>
      <c r="B48" s="5"/>
      <c r="C48" s="9"/>
      <c r="D48" s="6"/>
      <c r="E48" s="6"/>
      <c r="F48" s="6"/>
      <c r="G48" s="6"/>
      <c r="H48" s="6"/>
      <c r="I48" s="6"/>
      <c r="J48" s="6"/>
      <c r="K48" s="6"/>
    </row>
    <row r="49" spans="1:11" ht="15.75" x14ac:dyDescent="0.25">
      <c r="A49" s="7" t="s">
        <v>36</v>
      </c>
      <c r="C49" s="11"/>
    </row>
    <row r="50" spans="1:11" ht="15.75" x14ac:dyDescent="0.25">
      <c r="A50" s="7" t="s">
        <v>30</v>
      </c>
      <c r="C50" s="11"/>
    </row>
    <row r="51" spans="1:11" ht="16.5" thickBot="1" x14ac:dyDescent="0.3">
      <c r="A51" s="3"/>
      <c r="C51" s="11"/>
    </row>
    <row r="52" spans="1:11" ht="32.25" thickBot="1" x14ac:dyDescent="0.25">
      <c r="A52" s="37" t="s">
        <v>0</v>
      </c>
      <c r="B52" s="1" t="s">
        <v>1</v>
      </c>
      <c r="C52" s="39" t="s">
        <v>3</v>
      </c>
      <c r="D52" s="34" t="s">
        <v>4</v>
      </c>
      <c r="E52" s="35"/>
      <c r="F52" s="36"/>
      <c r="G52" s="37" t="s">
        <v>5</v>
      </c>
      <c r="H52" s="34" t="s">
        <v>6</v>
      </c>
      <c r="I52" s="35"/>
      <c r="J52" s="35"/>
      <c r="K52" s="36"/>
    </row>
    <row r="53" spans="1:11" ht="48" thickBot="1" x14ac:dyDescent="0.25">
      <c r="A53" s="38"/>
      <c r="B53" s="2" t="s">
        <v>2</v>
      </c>
      <c r="C53" s="40"/>
      <c r="D53" s="2" t="s">
        <v>7</v>
      </c>
      <c r="E53" s="2" t="s">
        <v>8</v>
      </c>
      <c r="F53" s="2" t="s">
        <v>9</v>
      </c>
      <c r="G53" s="38"/>
      <c r="H53" s="2" t="s">
        <v>10</v>
      </c>
      <c r="I53" s="2" t="s">
        <v>11</v>
      </c>
      <c r="J53" s="2" t="s">
        <v>12</v>
      </c>
      <c r="K53" s="2" t="s">
        <v>13</v>
      </c>
    </row>
    <row r="54" spans="1:11" ht="63.75" thickBot="1" x14ac:dyDescent="0.25">
      <c r="A54" s="4"/>
      <c r="B54" s="5" t="s">
        <v>14</v>
      </c>
      <c r="C54" s="9"/>
      <c r="D54" s="6"/>
      <c r="E54" s="6"/>
      <c r="F54" s="6"/>
      <c r="G54" s="6"/>
      <c r="H54" s="6"/>
      <c r="I54" s="6"/>
      <c r="J54" s="6"/>
      <c r="K54" s="6"/>
    </row>
    <row r="55" spans="1:11" ht="95.25" thickBot="1" x14ac:dyDescent="0.25">
      <c r="A55" s="13" t="s">
        <v>15</v>
      </c>
      <c r="B55" s="14" t="s">
        <v>37</v>
      </c>
      <c r="C55" s="15" t="s">
        <v>16</v>
      </c>
      <c r="D55" s="15">
        <v>7.42</v>
      </c>
      <c r="E55" s="15">
        <v>11.67</v>
      </c>
      <c r="F55" s="15">
        <v>49.17</v>
      </c>
      <c r="G55" s="15">
        <v>205.4</v>
      </c>
      <c r="H55" s="15">
        <v>1</v>
      </c>
      <c r="I55" s="15">
        <v>134.47999999999999</v>
      </c>
      <c r="J55" s="15">
        <v>44.21</v>
      </c>
      <c r="K55" s="15">
        <v>2.2999999999999998</v>
      </c>
    </row>
    <row r="56" spans="1:11" ht="63.75" thickBot="1" x14ac:dyDescent="0.25">
      <c r="A56" s="20">
        <v>480</v>
      </c>
      <c r="B56" s="17" t="s">
        <v>82</v>
      </c>
      <c r="C56" s="18" t="s">
        <v>83</v>
      </c>
      <c r="D56" s="18">
        <v>3.08</v>
      </c>
      <c r="E56" s="18">
        <v>0.9</v>
      </c>
      <c r="F56" s="18">
        <v>21.36</v>
      </c>
      <c r="G56" s="18">
        <v>101.6</v>
      </c>
      <c r="H56" s="18">
        <v>0</v>
      </c>
      <c r="I56" s="18">
        <v>10.4</v>
      </c>
      <c r="J56" s="18">
        <v>13.6</v>
      </c>
      <c r="K56" s="18">
        <v>0.64</v>
      </c>
    </row>
    <row r="57" spans="1:11" ht="32.25" thickBot="1" x14ac:dyDescent="0.25">
      <c r="A57" s="20">
        <v>300</v>
      </c>
      <c r="B57" s="17" t="s">
        <v>73</v>
      </c>
      <c r="C57" s="21" t="s">
        <v>46</v>
      </c>
      <c r="D57" s="18">
        <v>5.8</v>
      </c>
      <c r="E57" s="18">
        <v>4.5999999999999996</v>
      </c>
      <c r="F57" s="18">
        <v>0.28000000000000003</v>
      </c>
      <c r="G57" s="18">
        <v>42.8</v>
      </c>
      <c r="H57" s="18">
        <v>0</v>
      </c>
      <c r="I57" s="18">
        <v>22</v>
      </c>
      <c r="J57" s="18">
        <v>4.8</v>
      </c>
      <c r="K57" s="18">
        <v>1</v>
      </c>
    </row>
    <row r="58" spans="1:11" ht="48" thickBot="1" x14ac:dyDescent="0.25">
      <c r="A58" s="20">
        <v>518</v>
      </c>
      <c r="B58" s="17" t="s">
        <v>26</v>
      </c>
      <c r="C58" s="18" t="s">
        <v>16</v>
      </c>
      <c r="D58" s="18">
        <v>0.5</v>
      </c>
      <c r="E58" s="18">
        <v>0.1</v>
      </c>
      <c r="F58" s="18">
        <v>0.1</v>
      </c>
      <c r="G58" s="18">
        <v>92</v>
      </c>
      <c r="H58" s="18">
        <v>1.6</v>
      </c>
      <c r="I58" s="18">
        <v>12.6</v>
      </c>
      <c r="J58" s="18">
        <v>7.2</v>
      </c>
      <c r="K58" s="18">
        <v>2.5</v>
      </c>
    </row>
    <row r="59" spans="1:11" ht="48" thickBot="1" x14ac:dyDescent="0.25">
      <c r="A59" s="20">
        <v>959</v>
      </c>
      <c r="B59" s="17" t="s">
        <v>39</v>
      </c>
      <c r="C59" s="18" t="s">
        <v>16</v>
      </c>
      <c r="D59" s="18">
        <v>3.77</v>
      </c>
      <c r="E59" s="18">
        <v>3.9</v>
      </c>
      <c r="F59" s="18">
        <v>17.78</v>
      </c>
      <c r="G59" s="18">
        <v>144</v>
      </c>
      <c r="H59" s="18">
        <v>1</v>
      </c>
      <c r="I59" s="18">
        <v>122.12</v>
      </c>
      <c r="J59" s="18">
        <v>17.600000000000001</v>
      </c>
      <c r="K59" s="18">
        <v>0.63</v>
      </c>
    </row>
    <row r="60" spans="1:11" ht="16.5" thickBot="1" x14ac:dyDescent="0.25">
      <c r="A60" s="10"/>
      <c r="B60" s="5" t="s">
        <v>19</v>
      </c>
      <c r="C60" s="9"/>
      <c r="D60" s="6">
        <f>D55+D56+D57+D58+D59</f>
        <v>20.57</v>
      </c>
      <c r="E60" s="6">
        <f t="shared" ref="E60:K60" si="5">E55+E56+E57+E58+E59</f>
        <v>21.17</v>
      </c>
      <c r="F60" s="6">
        <f t="shared" si="5"/>
        <v>88.69</v>
      </c>
      <c r="G60" s="6">
        <f t="shared" si="5"/>
        <v>585.79999999999995</v>
      </c>
      <c r="H60" s="6">
        <f t="shared" si="5"/>
        <v>3.6</v>
      </c>
      <c r="I60" s="6">
        <f t="shared" si="5"/>
        <v>301.60000000000002</v>
      </c>
      <c r="J60" s="6">
        <f t="shared" si="5"/>
        <v>87.41</v>
      </c>
      <c r="K60" s="6">
        <f t="shared" si="5"/>
        <v>7.0699999999999994</v>
      </c>
    </row>
    <row r="61" spans="1:11" ht="16.5" thickBot="1" x14ac:dyDescent="0.25">
      <c r="A61" s="10"/>
      <c r="B61" s="5"/>
      <c r="C61" s="9"/>
      <c r="D61" s="6"/>
      <c r="E61" s="6"/>
      <c r="F61" s="6"/>
      <c r="G61" s="6"/>
      <c r="H61" s="6"/>
      <c r="I61" s="6"/>
      <c r="J61" s="6"/>
      <c r="K61" s="6"/>
    </row>
    <row r="62" spans="1:11" ht="16.5" thickBot="1" x14ac:dyDescent="0.25">
      <c r="A62" s="10"/>
      <c r="B62" s="5" t="s">
        <v>20</v>
      </c>
      <c r="C62" s="9"/>
      <c r="D62" s="6"/>
      <c r="E62" s="6"/>
      <c r="F62" s="6"/>
      <c r="G62" s="6"/>
      <c r="H62" s="6"/>
      <c r="I62" s="6"/>
      <c r="J62" s="6"/>
      <c r="K62" s="6"/>
    </row>
    <row r="63" spans="1:11" ht="95.25" thickBot="1" x14ac:dyDescent="0.25">
      <c r="A63" s="32">
        <v>59</v>
      </c>
      <c r="B63" s="14" t="s">
        <v>52</v>
      </c>
      <c r="C63" s="15" t="s">
        <v>22</v>
      </c>
      <c r="D63" s="15">
        <v>0.65</v>
      </c>
      <c r="E63" s="15">
        <v>11.99</v>
      </c>
      <c r="F63" s="15">
        <v>3.03</v>
      </c>
      <c r="G63" s="15">
        <v>123.7</v>
      </c>
      <c r="H63" s="15">
        <v>14</v>
      </c>
      <c r="I63" s="15">
        <v>15.6</v>
      </c>
      <c r="J63" s="15">
        <v>13.6</v>
      </c>
      <c r="K63" s="15">
        <v>0.91</v>
      </c>
    </row>
    <row r="64" spans="1:11" ht="48" thickBot="1" x14ac:dyDescent="0.25">
      <c r="A64" s="16" t="s">
        <v>65</v>
      </c>
      <c r="B64" s="17" t="s">
        <v>96</v>
      </c>
      <c r="C64" s="18" t="s">
        <v>139</v>
      </c>
      <c r="D64" s="18">
        <v>6.97</v>
      </c>
      <c r="E64" s="18">
        <v>8.93</v>
      </c>
      <c r="F64" s="18">
        <v>14.8</v>
      </c>
      <c r="G64" s="18">
        <v>265.58</v>
      </c>
      <c r="H64" s="18">
        <v>28.24</v>
      </c>
      <c r="I64" s="18">
        <v>33.299999999999997</v>
      </c>
      <c r="J64" s="18">
        <v>33.24</v>
      </c>
      <c r="K64" s="18">
        <v>2.08</v>
      </c>
    </row>
    <row r="65" spans="1:11" ht="48" thickBot="1" x14ac:dyDescent="0.25">
      <c r="A65" s="20">
        <v>694</v>
      </c>
      <c r="B65" s="17" t="s">
        <v>43</v>
      </c>
      <c r="C65" s="24" t="s">
        <v>16</v>
      </c>
      <c r="D65" s="18">
        <v>4.3600000000000003</v>
      </c>
      <c r="E65" s="18">
        <v>6.81</v>
      </c>
      <c r="F65" s="18">
        <v>35.19</v>
      </c>
      <c r="G65" s="18">
        <v>212.85</v>
      </c>
      <c r="H65" s="18">
        <v>34.520000000000003</v>
      </c>
      <c r="I65" s="18">
        <v>57.36</v>
      </c>
      <c r="J65" s="18">
        <v>44.02</v>
      </c>
      <c r="K65" s="18">
        <v>1.58</v>
      </c>
    </row>
    <row r="66" spans="1:11" ht="32.25" thickBot="1" x14ac:dyDescent="0.25">
      <c r="A66" s="16">
        <v>486</v>
      </c>
      <c r="B66" s="17" t="s">
        <v>142</v>
      </c>
      <c r="C66" s="18" t="s">
        <v>22</v>
      </c>
      <c r="D66" s="18">
        <v>11</v>
      </c>
      <c r="E66" s="18">
        <v>11.7</v>
      </c>
      <c r="F66" s="18">
        <v>7.8</v>
      </c>
      <c r="G66" s="18">
        <v>180</v>
      </c>
      <c r="H66" s="18">
        <v>6.43</v>
      </c>
      <c r="I66" s="18">
        <v>55.44</v>
      </c>
      <c r="J66" s="18">
        <v>36.01</v>
      </c>
      <c r="K66" s="18">
        <v>1.22</v>
      </c>
    </row>
    <row r="67" spans="1:11" ht="63.75" thickBot="1" x14ac:dyDescent="0.25">
      <c r="A67" s="20">
        <v>1008</v>
      </c>
      <c r="B67" s="17" t="s">
        <v>98</v>
      </c>
      <c r="C67" s="24" t="s">
        <v>16</v>
      </c>
      <c r="D67" s="18">
        <v>0.19</v>
      </c>
      <c r="E67" s="18">
        <v>0</v>
      </c>
      <c r="F67" s="18">
        <v>25.79</v>
      </c>
      <c r="G67" s="18">
        <v>98.12</v>
      </c>
      <c r="H67" s="18">
        <v>7.96</v>
      </c>
      <c r="I67" s="18">
        <v>2.86</v>
      </c>
      <c r="J67" s="18">
        <v>0.06</v>
      </c>
      <c r="K67" s="18">
        <v>13.2</v>
      </c>
    </row>
    <row r="68" spans="1:11" ht="48" thickBot="1" x14ac:dyDescent="0.25">
      <c r="A68" s="20">
        <v>481</v>
      </c>
      <c r="B68" s="17" t="s">
        <v>100</v>
      </c>
      <c r="C68" s="31" t="s">
        <v>104</v>
      </c>
      <c r="D68" s="18">
        <v>2.82</v>
      </c>
      <c r="E68" s="18">
        <v>0.42</v>
      </c>
      <c r="F68" s="18">
        <v>29.9</v>
      </c>
      <c r="G68" s="18">
        <v>128.4</v>
      </c>
      <c r="H68" s="18">
        <v>0</v>
      </c>
      <c r="I68" s="18">
        <v>12.6</v>
      </c>
      <c r="J68" s="18">
        <v>11.4</v>
      </c>
      <c r="K68" s="18">
        <v>1.2</v>
      </c>
    </row>
    <row r="69" spans="1:11" ht="48" thickBot="1" x14ac:dyDescent="0.25">
      <c r="A69" s="20">
        <v>480</v>
      </c>
      <c r="B69" s="17" t="s">
        <v>27</v>
      </c>
      <c r="C69" s="31" t="s">
        <v>77</v>
      </c>
      <c r="D69" s="18">
        <v>2.2799999999999998</v>
      </c>
      <c r="E69" s="18">
        <v>0.18</v>
      </c>
      <c r="F69" s="18">
        <v>14.91</v>
      </c>
      <c r="G69" s="18">
        <v>67.8</v>
      </c>
      <c r="H69" s="18">
        <v>0</v>
      </c>
      <c r="I69" s="18">
        <v>7.87</v>
      </c>
      <c r="J69" s="18">
        <v>10.6</v>
      </c>
      <c r="K69" s="18">
        <v>0.48</v>
      </c>
    </row>
    <row r="70" spans="1:11" ht="16.5" thickBot="1" x14ac:dyDescent="0.25">
      <c r="A70" s="10"/>
      <c r="B70" s="5" t="s">
        <v>19</v>
      </c>
      <c r="C70" s="9"/>
      <c r="D70" s="6">
        <f>D63+D64+D65+D66+D67+D68+D69</f>
        <v>28.270000000000003</v>
      </c>
      <c r="E70" s="6">
        <f t="shared" ref="E70:K70" si="6">E63+E64+E65+E66+E67+E68+E69</f>
        <v>40.03</v>
      </c>
      <c r="F70" s="6">
        <f t="shared" si="6"/>
        <v>131.41999999999999</v>
      </c>
      <c r="G70" s="6">
        <f t="shared" si="6"/>
        <v>1076.45</v>
      </c>
      <c r="H70" s="6">
        <f t="shared" si="6"/>
        <v>91.149999999999991</v>
      </c>
      <c r="I70" s="6">
        <f t="shared" si="6"/>
        <v>185.03</v>
      </c>
      <c r="J70" s="6">
        <f t="shared" si="6"/>
        <v>148.93</v>
      </c>
      <c r="K70" s="6">
        <f t="shared" si="6"/>
        <v>20.669999999999998</v>
      </c>
    </row>
    <row r="71" spans="1:11" ht="16.5" thickBot="1" x14ac:dyDescent="0.25">
      <c r="A71" s="10"/>
      <c r="B71" s="5"/>
      <c r="C71" s="9"/>
      <c r="D71" s="6"/>
      <c r="E71" s="6"/>
      <c r="F71" s="6"/>
      <c r="G71" s="6"/>
      <c r="H71" s="6"/>
      <c r="I71" s="6"/>
      <c r="J71" s="6"/>
      <c r="K71" s="6"/>
    </row>
    <row r="72" spans="1:11" ht="63.75" thickBot="1" x14ac:dyDescent="0.25">
      <c r="A72" s="10"/>
      <c r="B72" s="8" t="s">
        <v>28</v>
      </c>
      <c r="C72" s="9"/>
      <c r="D72" s="6">
        <f>D60+D70</f>
        <v>48.84</v>
      </c>
      <c r="E72" s="6">
        <f t="shared" ref="E72:K72" si="7">E60+E70</f>
        <v>61.2</v>
      </c>
      <c r="F72" s="6">
        <f t="shared" si="7"/>
        <v>220.10999999999999</v>
      </c>
      <c r="G72" s="6">
        <f t="shared" si="7"/>
        <v>1662.25</v>
      </c>
      <c r="H72" s="6">
        <f t="shared" si="7"/>
        <v>94.749999999999986</v>
      </c>
      <c r="I72" s="6">
        <f t="shared" si="7"/>
        <v>486.63</v>
      </c>
      <c r="J72" s="6">
        <f t="shared" si="7"/>
        <v>236.34</v>
      </c>
      <c r="K72" s="6">
        <f t="shared" si="7"/>
        <v>27.74</v>
      </c>
    </row>
    <row r="73" spans="1:11" ht="16.5" thickBot="1" x14ac:dyDescent="0.25">
      <c r="A73" s="10"/>
      <c r="B73" s="5"/>
      <c r="C73" s="9"/>
      <c r="D73" s="6"/>
      <c r="E73" s="6"/>
      <c r="F73" s="6"/>
      <c r="G73" s="6"/>
      <c r="H73" s="6"/>
      <c r="I73" s="6"/>
      <c r="J73" s="6"/>
      <c r="K73" s="6"/>
    </row>
    <row r="74" spans="1:11" ht="15.75" x14ac:dyDescent="0.25">
      <c r="A74" s="7" t="s">
        <v>45</v>
      </c>
      <c r="C74" s="11"/>
    </row>
    <row r="75" spans="1:11" ht="15.75" x14ac:dyDescent="0.25">
      <c r="A75" s="7" t="s">
        <v>30</v>
      </c>
      <c r="C75" s="11"/>
    </row>
    <row r="76" spans="1:11" ht="16.5" thickBot="1" x14ac:dyDescent="0.3">
      <c r="A76" s="3"/>
      <c r="C76" s="11"/>
    </row>
    <row r="77" spans="1:11" ht="32.25" thickBot="1" x14ac:dyDescent="0.25">
      <c r="A77" s="37" t="s">
        <v>0</v>
      </c>
      <c r="B77" s="1" t="s">
        <v>1</v>
      </c>
      <c r="C77" s="39" t="s">
        <v>3</v>
      </c>
      <c r="D77" s="34" t="s">
        <v>4</v>
      </c>
      <c r="E77" s="35"/>
      <c r="F77" s="36"/>
      <c r="G77" s="37" t="s">
        <v>5</v>
      </c>
      <c r="H77" s="34" t="s">
        <v>6</v>
      </c>
      <c r="I77" s="35"/>
      <c r="J77" s="35"/>
      <c r="K77" s="36"/>
    </row>
    <row r="78" spans="1:11" ht="48" thickBot="1" x14ac:dyDescent="0.25">
      <c r="A78" s="38"/>
      <c r="B78" s="2" t="s">
        <v>2</v>
      </c>
      <c r="C78" s="40"/>
      <c r="D78" s="2" t="s">
        <v>7</v>
      </c>
      <c r="E78" s="2" t="s">
        <v>8</v>
      </c>
      <c r="F78" s="2" t="s">
        <v>9</v>
      </c>
      <c r="G78" s="38"/>
      <c r="H78" s="2" t="s">
        <v>10</v>
      </c>
      <c r="I78" s="2" t="s">
        <v>11</v>
      </c>
      <c r="J78" s="2" t="s">
        <v>12</v>
      </c>
      <c r="K78" s="2" t="s">
        <v>13</v>
      </c>
    </row>
    <row r="79" spans="1:11" ht="63.75" thickBot="1" x14ac:dyDescent="0.25">
      <c r="A79" s="4"/>
      <c r="B79" s="5" t="s">
        <v>14</v>
      </c>
      <c r="C79" s="9"/>
      <c r="D79" s="6"/>
      <c r="E79" s="6"/>
      <c r="F79" s="6"/>
      <c r="G79" s="6"/>
      <c r="H79" s="6"/>
      <c r="I79" s="6"/>
      <c r="J79" s="6"/>
      <c r="K79" s="6"/>
    </row>
    <row r="80" spans="1:11" ht="79.5" thickBot="1" x14ac:dyDescent="0.25">
      <c r="A80" s="13"/>
      <c r="B80" s="14" t="s">
        <v>84</v>
      </c>
      <c r="C80" s="15" t="s">
        <v>16</v>
      </c>
      <c r="D80" s="15">
        <v>9.1999999999999993</v>
      </c>
      <c r="E80" s="15">
        <v>7.2</v>
      </c>
      <c r="F80" s="15">
        <v>29</v>
      </c>
      <c r="G80" s="15">
        <v>258</v>
      </c>
      <c r="H80" s="15">
        <v>1</v>
      </c>
      <c r="I80" s="15">
        <v>151.80000000000001</v>
      </c>
      <c r="J80" s="15">
        <v>65.8</v>
      </c>
      <c r="K80" s="15">
        <v>1.88</v>
      </c>
    </row>
    <row r="81" spans="1:11" ht="16.5" thickBot="1" x14ac:dyDescent="0.25">
      <c r="A81" s="20">
        <v>588</v>
      </c>
      <c r="B81" s="17" t="s">
        <v>103</v>
      </c>
      <c r="C81" s="18" t="s">
        <v>102</v>
      </c>
      <c r="D81" s="18">
        <v>2.65</v>
      </c>
      <c r="E81" s="21" t="s">
        <v>143</v>
      </c>
      <c r="F81" s="18">
        <v>16.05</v>
      </c>
      <c r="G81" s="18">
        <v>109</v>
      </c>
      <c r="H81" s="18">
        <v>0</v>
      </c>
      <c r="I81" s="18">
        <v>47.2</v>
      </c>
      <c r="J81" s="18">
        <v>35.299999999999997</v>
      </c>
      <c r="K81" s="18">
        <v>2.9</v>
      </c>
    </row>
    <row r="82" spans="1:11" ht="48" thickBot="1" x14ac:dyDescent="0.25">
      <c r="A82" s="20">
        <v>480</v>
      </c>
      <c r="B82" s="17" t="s">
        <v>74</v>
      </c>
      <c r="C82" s="21" t="s">
        <v>135</v>
      </c>
      <c r="D82" s="18">
        <v>3.08</v>
      </c>
      <c r="E82" s="18">
        <v>0.9</v>
      </c>
      <c r="F82" s="18">
        <v>21.36</v>
      </c>
      <c r="G82" s="18">
        <v>101.6</v>
      </c>
      <c r="H82" s="18">
        <v>0</v>
      </c>
      <c r="I82" s="18">
        <v>10.4</v>
      </c>
      <c r="J82" s="18">
        <v>13.6</v>
      </c>
      <c r="K82" s="18">
        <v>0.64</v>
      </c>
    </row>
    <row r="83" spans="1:11" ht="111" thickBot="1" x14ac:dyDescent="0.25">
      <c r="A83" s="20">
        <v>512</v>
      </c>
      <c r="B83" s="17" t="s">
        <v>35</v>
      </c>
      <c r="C83" s="18" t="s">
        <v>16</v>
      </c>
      <c r="D83" s="18">
        <v>1.04</v>
      </c>
      <c r="E83" s="18">
        <v>0</v>
      </c>
      <c r="F83" s="18">
        <v>20.100000000000001</v>
      </c>
      <c r="G83" s="18">
        <v>81</v>
      </c>
      <c r="H83" s="18">
        <v>32.4</v>
      </c>
      <c r="I83" s="18">
        <v>21</v>
      </c>
      <c r="J83" s="18">
        <v>2.46</v>
      </c>
      <c r="K83" s="18">
        <v>0.8</v>
      </c>
    </row>
    <row r="84" spans="1:11" ht="16.5" thickBot="1" x14ac:dyDescent="0.25">
      <c r="A84" s="10"/>
      <c r="B84" s="5" t="s">
        <v>19</v>
      </c>
      <c r="C84" s="9"/>
      <c r="D84" s="5">
        <f>D80+D81+D82+D83</f>
        <v>15.969999999999999</v>
      </c>
      <c r="E84" s="5">
        <v>18.7</v>
      </c>
      <c r="F84" s="5">
        <f t="shared" ref="F84:K84" si="8">F80+F81+F82+F83</f>
        <v>86.509999999999991</v>
      </c>
      <c r="G84" s="5">
        <f t="shared" si="8"/>
        <v>549.6</v>
      </c>
      <c r="H84" s="5">
        <f t="shared" si="8"/>
        <v>33.4</v>
      </c>
      <c r="I84" s="5">
        <f t="shared" si="8"/>
        <v>230.4</v>
      </c>
      <c r="J84" s="5">
        <f t="shared" si="8"/>
        <v>117.15999999999998</v>
      </c>
      <c r="K84" s="5">
        <f t="shared" si="8"/>
        <v>6.2199999999999989</v>
      </c>
    </row>
    <row r="85" spans="1:11" ht="16.5" thickBot="1" x14ac:dyDescent="0.25">
      <c r="A85" s="10"/>
      <c r="B85" s="5"/>
      <c r="C85" s="9"/>
      <c r="D85" s="6"/>
      <c r="E85" s="6"/>
      <c r="F85" s="6"/>
      <c r="G85" s="6"/>
      <c r="H85" s="6"/>
      <c r="I85" s="6"/>
      <c r="J85" s="6"/>
      <c r="K85" s="6"/>
    </row>
    <row r="86" spans="1:11" ht="16.5" thickBot="1" x14ac:dyDescent="0.25">
      <c r="A86" s="10"/>
      <c r="B86" s="5" t="s">
        <v>20</v>
      </c>
      <c r="C86" s="9"/>
      <c r="D86" s="6"/>
      <c r="E86" s="6"/>
      <c r="F86" s="6"/>
      <c r="G86" s="6"/>
      <c r="H86" s="6"/>
      <c r="I86" s="6"/>
      <c r="J86" s="6"/>
      <c r="K86" s="6"/>
    </row>
    <row r="87" spans="1:11" ht="111" thickBot="1" x14ac:dyDescent="0.25">
      <c r="A87" s="32">
        <v>56</v>
      </c>
      <c r="B87" s="14" t="s">
        <v>47</v>
      </c>
      <c r="C87" s="23" t="s">
        <v>22</v>
      </c>
      <c r="D87" s="15">
        <v>1.5</v>
      </c>
      <c r="E87" s="15">
        <v>5.5</v>
      </c>
      <c r="F87" s="15">
        <v>7.2</v>
      </c>
      <c r="G87" s="15">
        <v>89</v>
      </c>
      <c r="H87" s="15">
        <v>8.8000000000000007</v>
      </c>
      <c r="I87" s="15">
        <v>32.56</v>
      </c>
      <c r="J87" s="15">
        <v>37.840000000000003</v>
      </c>
      <c r="K87" s="15">
        <v>1.23</v>
      </c>
    </row>
    <row r="88" spans="1:11" ht="95.25" thickBot="1" x14ac:dyDescent="0.25">
      <c r="A88" s="20">
        <v>206</v>
      </c>
      <c r="B88" s="17" t="s">
        <v>95</v>
      </c>
      <c r="C88" s="24" t="s">
        <v>139</v>
      </c>
      <c r="D88" s="21">
        <v>10.63</v>
      </c>
      <c r="E88" s="18">
        <v>7.68</v>
      </c>
      <c r="F88" s="18">
        <v>22.54</v>
      </c>
      <c r="G88" s="18">
        <v>197.8</v>
      </c>
      <c r="H88" s="18">
        <v>13.8</v>
      </c>
      <c r="I88" s="18">
        <v>41.16</v>
      </c>
      <c r="J88" s="18">
        <v>47.58</v>
      </c>
      <c r="K88" s="18">
        <v>3.25</v>
      </c>
    </row>
    <row r="89" spans="1:11" ht="63.75" thickBot="1" x14ac:dyDescent="0.25">
      <c r="A89" s="20">
        <v>293</v>
      </c>
      <c r="B89" s="17" t="s">
        <v>80</v>
      </c>
      <c r="C89" s="24" t="s">
        <v>16</v>
      </c>
      <c r="D89" s="18">
        <v>7.34</v>
      </c>
      <c r="E89" s="18">
        <v>8.9700000000000006</v>
      </c>
      <c r="F89" s="18">
        <v>32.64</v>
      </c>
      <c r="G89" s="18">
        <v>230.2</v>
      </c>
      <c r="H89" s="18">
        <v>0.6</v>
      </c>
      <c r="I89" s="18">
        <v>16</v>
      </c>
      <c r="J89" s="18">
        <v>27</v>
      </c>
      <c r="K89" s="18">
        <v>2.8</v>
      </c>
    </row>
    <row r="90" spans="1:11" ht="79.5" thickBot="1" x14ac:dyDescent="0.25">
      <c r="A90" s="20">
        <v>412</v>
      </c>
      <c r="B90" s="17" t="s">
        <v>48</v>
      </c>
      <c r="C90" s="24" t="s">
        <v>22</v>
      </c>
      <c r="D90" s="18">
        <v>10.5</v>
      </c>
      <c r="E90" s="18">
        <v>7.5</v>
      </c>
      <c r="F90" s="18">
        <v>6.5</v>
      </c>
      <c r="G90" s="18">
        <v>132</v>
      </c>
      <c r="H90" s="18">
        <v>0.6</v>
      </c>
      <c r="I90" s="18">
        <v>25</v>
      </c>
      <c r="J90" s="18">
        <v>13</v>
      </c>
      <c r="K90" s="18">
        <v>0.8</v>
      </c>
    </row>
    <row r="91" spans="1:11" ht="48" thickBot="1" x14ac:dyDescent="0.25">
      <c r="A91" s="20">
        <v>859</v>
      </c>
      <c r="B91" s="17" t="s">
        <v>49</v>
      </c>
      <c r="C91" s="24" t="s">
        <v>16</v>
      </c>
      <c r="D91" s="18">
        <v>0.16</v>
      </c>
      <c r="E91" s="18">
        <v>0</v>
      </c>
      <c r="F91" s="18">
        <v>29.52</v>
      </c>
      <c r="G91" s="18">
        <v>111.9</v>
      </c>
      <c r="H91" s="18">
        <v>5.2</v>
      </c>
      <c r="I91" s="18">
        <v>6.8</v>
      </c>
      <c r="J91" s="18">
        <v>3.6</v>
      </c>
      <c r="K91" s="18">
        <v>8.8699999999999992</v>
      </c>
    </row>
    <row r="92" spans="1:11" ht="48" thickBot="1" x14ac:dyDescent="0.25">
      <c r="A92" s="20">
        <v>481</v>
      </c>
      <c r="B92" s="17" t="s">
        <v>100</v>
      </c>
      <c r="C92" s="31" t="s">
        <v>104</v>
      </c>
      <c r="D92" s="18">
        <v>2.82</v>
      </c>
      <c r="E92" s="18">
        <v>0.42</v>
      </c>
      <c r="F92" s="18">
        <v>29.9</v>
      </c>
      <c r="G92" s="18">
        <v>128.4</v>
      </c>
      <c r="H92" s="18">
        <v>0</v>
      </c>
      <c r="I92" s="18">
        <v>12.6</v>
      </c>
      <c r="J92" s="18">
        <v>11.4</v>
      </c>
      <c r="K92" s="18">
        <v>1.2</v>
      </c>
    </row>
    <row r="93" spans="1:11" ht="48" thickBot="1" x14ac:dyDescent="0.25">
      <c r="A93" s="20">
        <v>480</v>
      </c>
      <c r="B93" s="17" t="s">
        <v>27</v>
      </c>
      <c r="C93" s="31" t="s">
        <v>77</v>
      </c>
      <c r="D93" s="18">
        <v>2.2799999999999998</v>
      </c>
      <c r="E93" s="18">
        <v>0.18</v>
      </c>
      <c r="F93" s="18">
        <v>14.91</v>
      </c>
      <c r="G93" s="18">
        <v>67.8</v>
      </c>
      <c r="H93" s="18">
        <v>0</v>
      </c>
      <c r="I93" s="18">
        <v>7.87</v>
      </c>
      <c r="J93" s="18">
        <v>10.6</v>
      </c>
      <c r="K93" s="18">
        <v>0.48</v>
      </c>
    </row>
    <row r="94" spans="1:11" ht="16.5" thickBot="1" x14ac:dyDescent="0.25">
      <c r="A94" s="10"/>
      <c r="B94" s="5" t="s">
        <v>19</v>
      </c>
      <c r="C94" s="9"/>
      <c r="D94" s="6">
        <f>D87+D88+D89+D90+D91+D92+D93</f>
        <v>35.229999999999997</v>
      </c>
      <c r="E94" s="6">
        <f t="shared" ref="E94:K94" si="9">E87+E88+E89+E90+E91+E92+E93</f>
        <v>30.25</v>
      </c>
      <c r="F94" s="6">
        <f t="shared" si="9"/>
        <v>143.20999999999998</v>
      </c>
      <c r="G94" s="6">
        <f t="shared" si="9"/>
        <v>957.09999999999991</v>
      </c>
      <c r="H94" s="6">
        <f t="shared" si="9"/>
        <v>29.000000000000004</v>
      </c>
      <c r="I94" s="6">
        <f t="shared" si="9"/>
        <v>141.99</v>
      </c>
      <c r="J94" s="6">
        <f t="shared" si="9"/>
        <v>151.02000000000001</v>
      </c>
      <c r="K94" s="6">
        <f t="shared" si="9"/>
        <v>18.63</v>
      </c>
    </row>
    <row r="95" spans="1:11" ht="16.5" thickBot="1" x14ac:dyDescent="0.25">
      <c r="A95" s="10"/>
      <c r="B95" s="5"/>
      <c r="C95" s="9"/>
      <c r="D95" s="6"/>
      <c r="E95" s="6"/>
      <c r="F95" s="6"/>
      <c r="G95" s="6"/>
      <c r="H95" s="6"/>
      <c r="I95" s="6"/>
      <c r="J95" s="6"/>
      <c r="K95" s="6"/>
    </row>
    <row r="96" spans="1:11" ht="63.75" thickBot="1" x14ac:dyDescent="0.25">
      <c r="A96" s="10"/>
      <c r="B96" s="8" t="s">
        <v>28</v>
      </c>
      <c r="C96" s="9"/>
      <c r="D96" s="6">
        <f>D94+D84</f>
        <v>51.199999999999996</v>
      </c>
      <c r="E96" s="6">
        <f t="shared" ref="E96:K96" si="10">E94+E84</f>
        <v>48.95</v>
      </c>
      <c r="F96" s="6">
        <f t="shared" si="10"/>
        <v>229.71999999999997</v>
      </c>
      <c r="G96" s="6">
        <f t="shared" si="10"/>
        <v>1506.6999999999998</v>
      </c>
      <c r="H96" s="6">
        <f t="shared" si="10"/>
        <v>62.400000000000006</v>
      </c>
      <c r="I96" s="6">
        <f t="shared" si="10"/>
        <v>372.39</v>
      </c>
      <c r="J96" s="6">
        <f t="shared" si="10"/>
        <v>268.18</v>
      </c>
      <c r="K96" s="6">
        <f t="shared" si="10"/>
        <v>24.849999999999998</v>
      </c>
    </row>
    <row r="97" spans="1:11" ht="16.5" thickBot="1" x14ac:dyDescent="0.25">
      <c r="A97" s="10"/>
      <c r="B97" s="5"/>
      <c r="C97" s="9"/>
      <c r="D97" s="6"/>
      <c r="E97" s="6"/>
      <c r="F97" s="6"/>
      <c r="G97" s="6"/>
      <c r="H97" s="6"/>
      <c r="I97" s="6"/>
      <c r="J97" s="6"/>
      <c r="K97" s="6"/>
    </row>
    <row r="98" spans="1:11" ht="15.75" x14ac:dyDescent="0.25">
      <c r="A98" s="7" t="s">
        <v>50</v>
      </c>
      <c r="C98" s="11"/>
    </row>
    <row r="99" spans="1:11" ht="15.75" x14ac:dyDescent="0.25">
      <c r="A99" s="7" t="s">
        <v>30</v>
      </c>
      <c r="C99" s="11"/>
    </row>
    <row r="100" spans="1:11" ht="16.5" thickBot="1" x14ac:dyDescent="0.3">
      <c r="A100" s="3"/>
      <c r="C100" s="11"/>
    </row>
    <row r="101" spans="1:11" ht="32.25" thickBot="1" x14ac:dyDescent="0.25">
      <c r="A101" s="37" t="s">
        <v>0</v>
      </c>
      <c r="B101" s="1" t="s">
        <v>1</v>
      </c>
      <c r="C101" s="39" t="s">
        <v>3</v>
      </c>
      <c r="D101" s="34" t="s">
        <v>4</v>
      </c>
      <c r="E101" s="35"/>
      <c r="F101" s="36"/>
      <c r="G101" s="37" t="s">
        <v>5</v>
      </c>
      <c r="H101" s="34" t="s">
        <v>6</v>
      </c>
      <c r="I101" s="35"/>
      <c r="J101" s="35"/>
      <c r="K101" s="36"/>
    </row>
    <row r="102" spans="1:11" ht="48" thickBot="1" x14ac:dyDescent="0.25">
      <c r="A102" s="38"/>
      <c r="B102" s="2" t="s">
        <v>2</v>
      </c>
      <c r="C102" s="40"/>
      <c r="D102" s="2" t="s">
        <v>7</v>
      </c>
      <c r="E102" s="2" t="s">
        <v>8</v>
      </c>
      <c r="F102" s="2" t="s">
        <v>9</v>
      </c>
      <c r="G102" s="38"/>
      <c r="H102" s="2" t="s">
        <v>10</v>
      </c>
      <c r="I102" s="2" t="s">
        <v>11</v>
      </c>
      <c r="J102" s="2" t="s">
        <v>12</v>
      </c>
      <c r="K102" s="2" t="s">
        <v>13</v>
      </c>
    </row>
    <row r="103" spans="1:11" ht="63.75" thickBot="1" x14ac:dyDescent="0.25">
      <c r="A103" s="4"/>
      <c r="B103" s="5" t="s">
        <v>14</v>
      </c>
      <c r="C103" s="9"/>
      <c r="D103" s="6"/>
      <c r="E103" s="6"/>
      <c r="F103" s="6"/>
      <c r="G103" s="6"/>
      <c r="H103" s="6"/>
      <c r="I103" s="6"/>
      <c r="J103" s="6"/>
      <c r="K103" s="6"/>
    </row>
    <row r="104" spans="1:11" ht="79.5" thickBot="1" x14ac:dyDescent="0.25">
      <c r="A104" s="32" t="s">
        <v>15</v>
      </c>
      <c r="B104" s="14" t="s">
        <v>51</v>
      </c>
      <c r="C104" s="15" t="s">
        <v>16</v>
      </c>
      <c r="D104" s="15">
        <v>7.96</v>
      </c>
      <c r="E104" s="15">
        <v>11.81</v>
      </c>
      <c r="F104" s="15">
        <v>49</v>
      </c>
      <c r="G104" s="15">
        <v>311.61</v>
      </c>
      <c r="H104" s="15">
        <v>1</v>
      </c>
      <c r="I104" s="15">
        <v>134.06</v>
      </c>
      <c r="J104" s="15">
        <v>24.95</v>
      </c>
      <c r="K104" s="15">
        <v>0.94</v>
      </c>
    </row>
    <row r="105" spans="1:11" ht="48" thickBot="1" x14ac:dyDescent="0.25">
      <c r="A105" s="20">
        <v>3</v>
      </c>
      <c r="B105" s="17" t="s">
        <v>17</v>
      </c>
      <c r="C105" s="18" t="s">
        <v>138</v>
      </c>
      <c r="D105" s="18">
        <v>7.1</v>
      </c>
      <c r="E105" s="18">
        <v>6.37</v>
      </c>
      <c r="F105" s="18">
        <v>15.6</v>
      </c>
      <c r="G105" s="18">
        <v>144.30000000000001</v>
      </c>
      <c r="H105" s="18">
        <v>0.56000000000000005</v>
      </c>
      <c r="I105" s="18">
        <v>216.87</v>
      </c>
      <c r="J105" s="18">
        <v>10.6</v>
      </c>
      <c r="K105" s="18">
        <v>0.48</v>
      </c>
    </row>
    <row r="106" spans="1:11" ht="48" thickBot="1" x14ac:dyDescent="0.25">
      <c r="A106" s="20">
        <v>944</v>
      </c>
      <c r="B106" s="17" t="s">
        <v>85</v>
      </c>
      <c r="C106" s="18" t="s">
        <v>16</v>
      </c>
      <c r="D106" s="18">
        <v>0.26</v>
      </c>
      <c r="E106" s="18">
        <v>0</v>
      </c>
      <c r="F106" s="18">
        <v>10.27</v>
      </c>
      <c r="G106" s="18">
        <v>41.48</v>
      </c>
      <c r="H106" s="18">
        <v>2.9</v>
      </c>
      <c r="I106" s="18">
        <v>7.95</v>
      </c>
      <c r="J106" s="18">
        <v>5.2</v>
      </c>
      <c r="K106" s="18">
        <v>0.89</v>
      </c>
    </row>
    <row r="107" spans="1:11" ht="32.25" thickBot="1" x14ac:dyDescent="0.25">
      <c r="A107" s="20">
        <v>2</v>
      </c>
      <c r="B107" s="17" t="s">
        <v>69</v>
      </c>
      <c r="C107" s="21" t="s">
        <v>104</v>
      </c>
      <c r="D107" s="18">
        <v>22</v>
      </c>
      <c r="E107" s="18">
        <v>24.2</v>
      </c>
      <c r="F107" s="18">
        <v>5.5</v>
      </c>
      <c r="G107" s="18">
        <v>328</v>
      </c>
      <c r="H107" s="18">
        <v>1.6</v>
      </c>
      <c r="I107" s="18">
        <v>23</v>
      </c>
      <c r="J107" s="18">
        <v>37</v>
      </c>
      <c r="K107" s="18">
        <v>3.3</v>
      </c>
    </row>
    <row r="108" spans="1:11" ht="48" thickBot="1" x14ac:dyDescent="0.25">
      <c r="A108" s="20">
        <v>112</v>
      </c>
      <c r="B108" s="17" t="s">
        <v>87</v>
      </c>
      <c r="C108" s="18" t="s">
        <v>22</v>
      </c>
      <c r="D108" s="18">
        <v>0.4</v>
      </c>
      <c r="E108" s="18">
        <v>0.4</v>
      </c>
      <c r="F108" s="18">
        <v>9.8000000000000007</v>
      </c>
      <c r="G108" s="18">
        <v>47</v>
      </c>
      <c r="H108" s="18">
        <v>16</v>
      </c>
      <c r="I108" s="18">
        <v>11</v>
      </c>
      <c r="J108" s="18">
        <v>1</v>
      </c>
      <c r="K108" s="18">
        <v>9</v>
      </c>
    </row>
    <row r="109" spans="1:11" ht="16.5" thickBot="1" x14ac:dyDescent="0.25">
      <c r="A109" s="10"/>
      <c r="B109" s="5" t="s">
        <v>19</v>
      </c>
      <c r="C109" s="9"/>
      <c r="D109" s="6">
        <f>D104+D105+D106+D108</f>
        <v>15.719999999999999</v>
      </c>
      <c r="E109" s="6">
        <f t="shared" ref="E109:K109" si="11">E104+E105+E106+E108</f>
        <v>18.579999999999998</v>
      </c>
      <c r="F109" s="6">
        <f t="shared" si="11"/>
        <v>84.669999999999987</v>
      </c>
      <c r="G109" s="6">
        <f t="shared" si="11"/>
        <v>544.3900000000001</v>
      </c>
      <c r="H109" s="6">
        <f t="shared" si="11"/>
        <v>20.46</v>
      </c>
      <c r="I109" s="6">
        <f t="shared" si="11"/>
        <v>369.88</v>
      </c>
      <c r="J109" s="6">
        <f t="shared" si="11"/>
        <v>41.75</v>
      </c>
      <c r="K109" s="6">
        <f t="shared" si="11"/>
        <v>11.31</v>
      </c>
    </row>
    <row r="110" spans="1:11" ht="16.5" thickBot="1" x14ac:dyDescent="0.25">
      <c r="A110" s="10"/>
      <c r="B110" s="5"/>
      <c r="C110" s="9"/>
      <c r="D110" s="6"/>
      <c r="E110" s="6"/>
      <c r="F110" s="6"/>
      <c r="G110" s="6"/>
      <c r="H110" s="6"/>
      <c r="I110" s="6"/>
      <c r="J110" s="6"/>
      <c r="K110" s="6"/>
    </row>
    <row r="111" spans="1:11" ht="16.5" thickBot="1" x14ac:dyDescent="0.25">
      <c r="A111" s="10"/>
      <c r="B111" s="5" t="s">
        <v>20</v>
      </c>
      <c r="C111" s="9"/>
      <c r="D111" s="6"/>
      <c r="E111" s="6"/>
      <c r="F111" s="6"/>
      <c r="G111" s="6"/>
      <c r="H111" s="6"/>
      <c r="I111" s="6"/>
      <c r="J111" s="6"/>
      <c r="K111" s="6"/>
    </row>
    <row r="112" spans="1:11" ht="63.75" thickBot="1" x14ac:dyDescent="0.25">
      <c r="A112" s="32">
        <v>17</v>
      </c>
      <c r="B112" s="14" t="s">
        <v>114</v>
      </c>
      <c r="C112" s="23" t="s">
        <v>22</v>
      </c>
      <c r="D112" s="15">
        <v>1.65</v>
      </c>
      <c r="E112" s="15">
        <v>7.99</v>
      </c>
      <c r="F112" s="15">
        <v>3.03</v>
      </c>
      <c r="G112" s="15">
        <v>123.7</v>
      </c>
      <c r="H112" s="15">
        <v>14</v>
      </c>
      <c r="I112" s="15">
        <v>15.6</v>
      </c>
      <c r="J112" s="15">
        <v>13.6</v>
      </c>
      <c r="K112" s="15">
        <v>0.91</v>
      </c>
    </row>
    <row r="113" spans="1:11" ht="79.5" thickBot="1" x14ac:dyDescent="0.25">
      <c r="A113" s="20">
        <v>200</v>
      </c>
      <c r="B113" s="17" t="s">
        <v>126</v>
      </c>
      <c r="C113" s="24" t="s">
        <v>144</v>
      </c>
      <c r="D113" s="18">
        <v>7.48</v>
      </c>
      <c r="E113" s="18">
        <v>3.22</v>
      </c>
      <c r="F113" s="18">
        <v>23.31</v>
      </c>
      <c r="G113" s="18">
        <v>166.38</v>
      </c>
      <c r="H113" s="18">
        <v>28.8</v>
      </c>
      <c r="I113" s="18">
        <v>26.64</v>
      </c>
      <c r="J113" s="18">
        <v>43.63</v>
      </c>
      <c r="K113" s="18">
        <v>2.2400000000000002</v>
      </c>
    </row>
    <row r="114" spans="1:11" ht="48" thickBot="1" x14ac:dyDescent="0.25">
      <c r="A114" s="20">
        <v>536</v>
      </c>
      <c r="B114" s="17" t="s">
        <v>53</v>
      </c>
      <c r="C114" s="31" t="s">
        <v>46</v>
      </c>
      <c r="D114" s="18">
        <v>5.2</v>
      </c>
      <c r="E114" s="18">
        <v>9.42</v>
      </c>
      <c r="F114" s="18">
        <v>0</v>
      </c>
      <c r="G114" s="18">
        <v>115</v>
      </c>
      <c r="H114" s="18">
        <v>0</v>
      </c>
      <c r="I114" s="18">
        <v>14.5</v>
      </c>
      <c r="J114" s="18">
        <v>10</v>
      </c>
      <c r="K114" s="18">
        <v>0.85</v>
      </c>
    </row>
    <row r="115" spans="1:11" ht="32.25" thickBot="1" x14ac:dyDescent="0.25">
      <c r="A115" s="20">
        <v>315</v>
      </c>
      <c r="B115" s="17" t="s">
        <v>54</v>
      </c>
      <c r="C115" s="24" t="s">
        <v>16</v>
      </c>
      <c r="D115" s="18">
        <v>4.59</v>
      </c>
      <c r="E115" s="18">
        <v>10.050000000000001</v>
      </c>
      <c r="F115" s="18">
        <v>21.73</v>
      </c>
      <c r="G115" s="18">
        <v>191.09</v>
      </c>
      <c r="H115" s="18">
        <v>107</v>
      </c>
      <c r="I115" s="18">
        <v>112.01</v>
      </c>
      <c r="J115" s="18">
        <v>42.9</v>
      </c>
      <c r="K115" s="18">
        <v>2.61</v>
      </c>
    </row>
    <row r="116" spans="1:11" ht="111" thickBot="1" x14ac:dyDescent="0.25">
      <c r="A116" s="20">
        <v>512</v>
      </c>
      <c r="B116" s="25" t="s">
        <v>55</v>
      </c>
      <c r="C116" s="24" t="s">
        <v>16</v>
      </c>
      <c r="D116" s="18">
        <v>1.04</v>
      </c>
      <c r="E116" s="18">
        <v>0</v>
      </c>
      <c r="F116" s="18">
        <v>33.04</v>
      </c>
      <c r="G116" s="18">
        <v>129.19999999999999</v>
      </c>
      <c r="H116" s="18">
        <v>32.4</v>
      </c>
      <c r="I116" s="18">
        <v>21</v>
      </c>
      <c r="J116" s="18">
        <v>2.46</v>
      </c>
      <c r="K116" s="18">
        <v>0.8</v>
      </c>
    </row>
    <row r="117" spans="1:11" ht="32.25" thickBot="1" x14ac:dyDescent="0.25">
      <c r="A117" s="20">
        <v>481</v>
      </c>
      <c r="B117" s="17" t="s">
        <v>145</v>
      </c>
      <c r="C117" s="31" t="s">
        <v>104</v>
      </c>
      <c r="D117" s="18">
        <v>2.82</v>
      </c>
      <c r="E117" s="18">
        <v>0.42</v>
      </c>
      <c r="F117" s="18">
        <v>29.9</v>
      </c>
      <c r="G117" s="18">
        <v>128.4</v>
      </c>
      <c r="H117" s="18">
        <v>0</v>
      </c>
      <c r="I117" s="18">
        <v>12.6</v>
      </c>
      <c r="J117" s="18">
        <v>11.4</v>
      </c>
      <c r="K117" s="18">
        <v>1.2</v>
      </c>
    </row>
    <row r="118" spans="1:11" ht="48" thickBot="1" x14ac:dyDescent="0.25">
      <c r="A118" s="20">
        <v>480</v>
      </c>
      <c r="B118" s="17" t="s">
        <v>27</v>
      </c>
      <c r="C118" s="31" t="s">
        <v>77</v>
      </c>
      <c r="D118" s="18">
        <v>2.2799999999999998</v>
      </c>
      <c r="E118" s="18">
        <v>0.18</v>
      </c>
      <c r="F118" s="18">
        <v>14.91</v>
      </c>
      <c r="G118" s="18">
        <v>67.8</v>
      </c>
      <c r="H118" s="18">
        <v>0</v>
      </c>
      <c r="I118" s="18">
        <v>7.87</v>
      </c>
      <c r="J118" s="18">
        <v>10.6</v>
      </c>
      <c r="K118" s="18">
        <v>0.48</v>
      </c>
    </row>
    <row r="119" spans="1:11" ht="16.5" thickBot="1" x14ac:dyDescent="0.25">
      <c r="A119" s="10"/>
      <c r="B119" s="5" t="s">
        <v>19</v>
      </c>
      <c r="C119" s="9"/>
      <c r="D119" s="6">
        <f>D112+D113+D114+D115+D116+D117+D118</f>
        <v>25.060000000000002</v>
      </c>
      <c r="E119" s="6">
        <f t="shared" ref="E119:K119" si="12">E112+E113+E114+E115+E116+E117+E118</f>
        <v>31.280000000000005</v>
      </c>
      <c r="F119" s="6">
        <f t="shared" si="12"/>
        <v>125.91999999999999</v>
      </c>
      <c r="G119" s="6">
        <f t="shared" si="12"/>
        <v>921.56999999999982</v>
      </c>
      <c r="H119" s="6">
        <f t="shared" si="12"/>
        <v>182.20000000000002</v>
      </c>
      <c r="I119" s="6">
        <f t="shared" si="12"/>
        <v>210.22</v>
      </c>
      <c r="J119" s="6">
        <f t="shared" si="12"/>
        <v>134.59</v>
      </c>
      <c r="K119" s="6">
        <f t="shared" si="12"/>
        <v>9.09</v>
      </c>
    </row>
    <row r="120" spans="1:11" ht="16.5" thickBot="1" x14ac:dyDescent="0.25">
      <c r="A120" s="10"/>
      <c r="B120" s="5"/>
      <c r="C120" s="9"/>
      <c r="D120" s="6"/>
      <c r="E120" s="6"/>
      <c r="F120" s="6"/>
      <c r="G120" s="6"/>
      <c r="H120" s="6"/>
      <c r="I120" s="6"/>
      <c r="J120" s="6"/>
      <c r="K120" s="6"/>
    </row>
    <row r="121" spans="1:11" ht="63.75" thickBot="1" x14ac:dyDescent="0.25">
      <c r="A121" s="10"/>
      <c r="B121" s="8" t="s">
        <v>28</v>
      </c>
      <c r="C121" s="9"/>
      <c r="D121" s="6">
        <f>D119+D109</f>
        <v>40.78</v>
      </c>
      <c r="E121" s="6">
        <f t="shared" ref="E121:K121" si="13">E119+E109</f>
        <v>49.86</v>
      </c>
      <c r="F121" s="6">
        <f t="shared" si="13"/>
        <v>210.58999999999997</v>
      </c>
      <c r="G121" s="6">
        <f t="shared" si="13"/>
        <v>1465.96</v>
      </c>
      <c r="H121" s="6">
        <f t="shared" si="13"/>
        <v>202.66000000000003</v>
      </c>
      <c r="I121" s="6">
        <f t="shared" si="13"/>
        <v>580.1</v>
      </c>
      <c r="J121" s="6">
        <f t="shared" si="13"/>
        <v>176.34</v>
      </c>
      <c r="K121" s="6">
        <f t="shared" si="13"/>
        <v>20.399999999999999</v>
      </c>
    </row>
    <row r="122" spans="1:11" ht="16.5" thickBot="1" x14ac:dyDescent="0.25">
      <c r="A122" s="10"/>
      <c r="B122" s="5"/>
      <c r="C122" s="9"/>
      <c r="D122" s="6"/>
      <c r="E122" s="6"/>
      <c r="F122" s="6"/>
      <c r="G122" s="6"/>
      <c r="H122" s="6"/>
      <c r="I122" s="6"/>
      <c r="J122" s="6"/>
      <c r="K122" s="6"/>
    </row>
    <row r="123" spans="1:11" x14ac:dyDescent="0.2">
      <c r="C123" s="11"/>
    </row>
    <row r="124" spans="1:11" x14ac:dyDescent="0.2">
      <c r="C124" s="11"/>
    </row>
    <row r="125" spans="1:11" x14ac:dyDescent="0.2">
      <c r="C125" s="11"/>
    </row>
    <row r="126" spans="1:11" ht="15.75" x14ac:dyDescent="0.25">
      <c r="A126" s="7" t="s">
        <v>29</v>
      </c>
      <c r="C126" s="11"/>
    </row>
    <row r="127" spans="1:11" ht="15.75" x14ac:dyDescent="0.25">
      <c r="A127" s="7" t="s">
        <v>56</v>
      </c>
      <c r="C127" s="11"/>
    </row>
    <row r="128" spans="1:11" ht="16.5" thickBot="1" x14ac:dyDescent="0.3">
      <c r="A128" s="3"/>
      <c r="C128" s="11"/>
    </row>
    <row r="129" spans="1:11" ht="32.25" thickBot="1" x14ac:dyDescent="0.25">
      <c r="A129" s="37" t="s">
        <v>0</v>
      </c>
      <c r="B129" s="1" t="s">
        <v>1</v>
      </c>
      <c r="C129" s="39" t="s">
        <v>3</v>
      </c>
      <c r="D129" s="34" t="s">
        <v>4</v>
      </c>
      <c r="E129" s="35"/>
      <c r="F129" s="36"/>
      <c r="G129" s="37" t="s">
        <v>5</v>
      </c>
      <c r="H129" s="34" t="s">
        <v>6</v>
      </c>
      <c r="I129" s="35"/>
      <c r="J129" s="35"/>
      <c r="K129" s="36"/>
    </row>
    <row r="130" spans="1:11" ht="48" thickBot="1" x14ac:dyDescent="0.25">
      <c r="A130" s="38"/>
      <c r="B130" s="2" t="s">
        <v>2</v>
      </c>
      <c r="C130" s="40"/>
      <c r="D130" s="2" t="s">
        <v>7</v>
      </c>
      <c r="E130" s="2" t="s">
        <v>8</v>
      </c>
      <c r="F130" s="2" t="s">
        <v>9</v>
      </c>
      <c r="G130" s="38"/>
      <c r="H130" s="2" t="s">
        <v>10</v>
      </c>
      <c r="I130" s="2" t="s">
        <v>11</v>
      </c>
      <c r="J130" s="2" t="s">
        <v>12</v>
      </c>
      <c r="K130" s="2" t="s">
        <v>13</v>
      </c>
    </row>
    <row r="131" spans="1:11" ht="63.75" thickBot="1" x14ac:dyDescent="0.25">
      <c r="A131" s="10"/>
      <c r="B131" s="5" t="s">
        <v>14</v>
      </c>
      <c r="C131" s="9"/>
      <c r="D131" s="6"/>
      <c r="E131" s="6"/>
      <c r="F131" s="6"/>
      <c r="G131" s="6"/>
      <c r="H131" s="6"/>
      <c r="I131" s="6"/>
      <c r="J131" s="6"/>
      <c r="K131" s="6"/>
    </row>
    <row r="132" spans="1:11" ht="48" thickBot="1" x14ac:dyDescent="0.25">
      <c r="A132" s="32">
        <v>305</v>
      </c>
      <c r="B132" s="14" t="s">
        <v>88</v>
      </c>
      <c r="C132" s="15" t="s">
        <v>130</v>
      </c>
      <c r="D132" s="15">
        <v>14.8</v>
      </c>
      <c r="E132" s="15">
        <v>20.2</v>
      </c>
      <c r="F132" s="15">
        <v>30</v>
      </c>
      <c r="G132" s="15">
        <v>342</v>
      </c>
      <c r="H132" s="15">
        <v>0.4</v>
      </c>
      <c r="I132" s="15">
        <v>116</v>
      </c>
      <c r="J132" s="15">
        <v>22</v>
      </c>
      <c r="K132" s="15">
        <v>2.6</v>
      </c>
    </row>
    <row r="133" spans="1:11" ht="16.5" thickBot="1" x14ac:dyDescent="0.25">
      <c r="A133" s="20">
        <v>480</v>
      </c>
      <c r="B133" s="17" t="s">
        <v>32</v>
      </c>
      <c r="C133" s="21" t="s">
        <v>76</v>
      </c>
      <c r="D133" s="18">
        <v>3.08</v>
      </c>
      <c r="E133" s="18">
        <v>0.9</v>
      </c>
      <c r="F133" s="18">
        <v>21.36</v>
      </c>
      <c r="G133" s="18">
        <v>101.6</v>
      </c>
      <c r="H133" s="18">
        <v>0</v>
      </c>
      <c r="I133" s="18">
        <v>10.4</v>
      </c>
      <c r="J133" s="18">
        <v>13.6</v>
      </c>
      <c r="K133" s="18">
        <v>0.64</v>
      </c>
    </row>
    <row r="134" spans="1:11" ht="63.75" thickBot="1" x14ac:dyDescent="0.25">
      <c r="A134" s="20">
        <v>520</v>
      </c>
      <c r="B134" s="17" t="s">
        <v>89</v>
      </c>
      <c r="C134" s="18" t="s">
        <v>16</v>
      </c>
      <c r="D134" s="18">
        <v>0.1</v>
      </c>
      <c r="E134" s="18">
        <v>0</v>
      </c>
      <c r="F134" s="18">
        <v>20.7</v>
      </c>
      <c r="G134" s="18">
        <v>83</v>
      </c>
      <c r="H134" s="18">
        <v>1.2</v>
      </c>
      <c r="I134" s="18">
        <v>3</v>
      </c>
      <c r="J134" s="18">
        <v>3</v>
      </c>
      <c r="K134" s="18">
        <v>0.2</v>
      </c>
    </row>
    <row r="135" spans="1:11" ht="48" thickBot="1" x14ac:dyDescent="0.25">
      <c r="A135" s="20">
        <v>112</v>
      </c>
      <c r="B135" s="17" t="s">
        <v>79</v>
      </c>
      <c r="C135" s="18" t="s">
        <v>22</v>
      </c>
      <c r="D135" s="18">
        <v>0.4</v>
      </c>
      <c r="E135" s="18">
        <v>0.4</v>
      </c>
      <c r="F135" s="18">
        <v>9.8000000000000007</v>
      </c>
      <c r="G135" s="18">
        <v>47</v>
      </c>
      <c r="H135" s="18">
        <v>16</v>
      </c>
      <c r="I135" s="18">
        <v>11</v>
      </c>
      <c r="J135" s="18">
        <v>1</v>
      </c>
      <c r="K135" s="18">
        <v>9</v>
      </c>
    </row>
    <row r="136" spans="1:11" ht="16.5" thickBot="1" x14ac:dyDescent="0.25">
      <c r="A136" s="20"/>
      <c r="B136" s="17"/>
      <c r="C136" s="18"/>
      <c r="D136" s="18"/>
      <c r="E136" s="18"/>
      <c r="F136" s="18"/>
      <c r="G136" s="18"/>
      <c r="H136" s="18"/>
      <c r="I136" s="18"/>
      <c r="J136" s="18"/>
      <c r="K136" s="18"/>
    </row>
    <row r="137" spans="1:11" ht="16.5" thickBot="1" x14ac:dyDescent="0.25">
      <c r="A137" s="10"/>
      <c r="B137" s="5" t="s">
        <v>19</v>
      </c>
      <c r="C137" s="9"/>
      <c r="D137" s="6">
        <f t="shared" ref="D137:K137" si="14">D132+D133+D134+D135+D136</f>
        <v>18.380000000000003</v>
      </c>
      <c r="E137" s="6">
        <f t="shared" si="14"/>
        <v>21.499999999999996</v>
      </c>
      <c r="F137" s="6">
        <f t="shared" si="14"/>
        <v>81.86</v>
      </c>
      <c r="G137" s="6">
        <f t="shared" si="14"/>
        <v>573.6</v>
      </c>
      <c r="H137" s="6">
        <f t="shared" si="14"/>
        <v>17.600000000000001</v>
      </c>
      <c r="I137" s="6">
        <f t="shared" si="14"/>
        <v>140.4</v>
      </c>
      <c r="J137" s="6">
        <f t="shared" si="14"/>
        <v>39.6</v>
      </c>
      <c r="K137" s="6">
        <f t="shared" si="14"/>
        <v>12.440000000000001</v>
      </c>
    </row>
    <row r="138" spans="1:11" ht="16.5" thickBot="1" x14ac:dyDescent="0.25">
      <c r="A138" s="10"/>
      <c r="B138" s="5"/>
      <c r="C138" s="9"/>
      <c r="D138" s="6"/>
      <c r="E138" s="6"/>
      <c r="F138" s="6"/>
      <c r="G138" s="6"/>
      <c r="H138" s="6"/>
      <c r="I138" s="6"/>
      <c r="J138" s="6"/>
      <c r="K138" s="6"/>
    </row>
    <row r="139" spans="1:11" ht="16.5" thickBot="1" x14ac:dyDescent="0.25">
      <c r="A139" s="10"/>
      <c r="B139" s="5" t="s">
        <v>20</v>
      </c>
      <c r="C139" s="9"/>
      <c r="D139" s="6"/>
      <c r="E139" s="6"/>
      <c r="F139" s="6"/>
      <c r="G139" s="6"/>
      <c r="H139" s="6"/>
      <c r="I139" s="6"/>
      <c r="J139" s="6"/>
      <c r="K139" s="6"/>
    </row>
    <row r="140" spans="1:11" ht="48" thickBot="1" x14ac:dyDescent="0.25">
      <c r="A140" s="32">
        <v>42</v>
      </c>
      <c r="B140" s="14" t="s">
        <v>58</v>
      </c>
      <c r="C140" s="23" t="s">
        <v>22</v>
      </c>
      <c r="D140" s="15">
        <v>2.13</v>
      </c>
      <c r="E140" s="15">
        <v>4.9800000000000004</v>
      </c>
      <c r="F140" s="15">
        <v>13.06</v>
      </c>
      <c r="G140" s="15">
        <v>103.91</v>
      </c>
      <c r="H140" s="15">
        <v>17.149999999999999</v>
      </c>
      <c r="I140" s="15">
        <v>46.49</v>
      </c>
      <c r="J140" s="15">
        <v>23.02</v>
      </c>
      <c r="K140" s="15">
        <v>0.83</v>
      </c>
    </row>
    <row r="141" spans="1:11" ht="126.75" thickBot="1" x14ac:dyDescent="0.25">
      <c r="A141" s="20">
        <v>171</v>
      </c>
      <c r="B141" s="17" t="s">
        <v>59</v>
      </c>
      <c r="C141" s="24" t="s">
        <v>139</v>
      </c>
      <c r="D141" s="18">
        <v>6.59</v>
      </c>
      <c r="E141" s="18">
        <v>4.7</v>
      </c>
      <c r="F141" s="18">
        <v>17.39</v>
      </c>
      <c r="G141" s="18">
        <v>369.95</v>
      </c>
      <c r="H141" s="18">
        <v>20.9</v>
      </c>
      <c r="I141" s="18">
        <v>47.62</v>
      </c>
      <c r="J141" s="18">
        <v>49.68</v>
      </c>
      <c r="K141" s="18">
        <v>2.42</v>
      </c>
    </row>
    <row r="142" spans="1:11" ht="79.5" thickBot="1" x14ac:dyDescent="0.25">
      <c r="A142" s="13">
        <v>413</v>
      </c>
      <c r="B142" s="14" t="s">
        <v>106</v>
      </c>
      <c r="C142" s="15" t="s">
        <v>16</v>
      </c>
      <c r="D142" s="15">
        <v>7.34</v>
      </c>
      <c r="E142" s="15">
        <v>8.9700000000000006</v>
      </c>
      <c r="F142" s="15">
        <v>52.64</v>
      </c>
      <c r="G142" s="15">
        <v>240.2</v>
      </c>
      <c r="H142" s="15">
        <v>0</v>
      </c>
      <c r="I142" s="15">
        <v>14.8</v>
      </c>
      <c r="J142" s="15">
        <v>11.5</v>
      </c>
      <c r="K142" s="15">
        <v>0.86</v>
      </c>
    </row>
    <row r="143" spans="1:11" ht="95.25" thickBot="1" x14ac:dyDescent="0.25">
      <c r="A143" s="16">
        <v>643</v>
      </c>
      <c r="B143" s="17" t="s">
        <v>105</v>
      </c>
      <c r="C143" s="18" t="s">
        <v>141</v>
      </c>
      <c r="D143" s="18">
        <v>23.48</v>
      </c>
      <c r="E143" s="18">
        <v>28.61</v>
      </c>
      <c r="F143" s="18">
        <v>4.4000000000000004</v>
      </c>
      <c r="G143" s="18">
        <v>130.87</v>
      </c>
      <c r="H143" s="18">
        <v>0.85</v>
      </c>
      <c r="I143" s="18">
        <v>59.22</v>
      </c>
      <c r="J143" s="18">
        <v>43.19</v>
      </c>
      <c r="K143" s="18">
        <v>4.6100000000000003</v>
      </c>
    </row>
    <row r="144" spans="1:11" ht="63.75" thickBot="1" x14ac:dyDescent="0.25">
      <c r="A144" s="20">
        <v>859</v>
      </c>
      <c r="B144" s="17" t="s">
        <v>61</v>
      </c>
      <c r="C144" s="24" t="s">
        <v>16</v>
      </c>
      <c r="D144" s="18">
        <v>0.5</v>
      </c>
      <c r="E144" s="18">
        <v>0.2</v>
      </c>
      <c r="F144" s="18">
        <v>23.1</v>
      </c>
      <c r="G144" s="18">
        <v>96</v>
      </c>
      <c r="H144" s="18">
        <v>5.2</v>
      </c>
      <c r="I144" s="18">
        <v>6.8</v>
      </c>
      <c r="J144" s="18">
        <v>3.6</v>
      </c>
      <c r="K144" s="18">
        <v>8.8699999999999992</v>
      </c>
    </row>
    <row r="145" spans="1:11" ht="48" thickBot="1" x14ac:dyDescent="0.25">
      <c r="A145" s="20">
        <v>481</v>
      </c>
      <c r="B145" s="17" t="s">
        <v>100</v>
      </c>
      <c r="C145" s="31" t="s">
        <v>104</v>
      </c>
      <c r="D145" s="18">
        <v>2.82</v>
      </c>
      <c r="E145" s="18">
        <v>0.42</v>
      </c>
      <c r="F145" s="18">
        <v>29.9</v>
      </c>
      <c r="G145" s="18">
        <v>128.4</v>
      </c>
      <c r="H145" s="18">
        <v>0</v>
      </c>
      <c r="I145" s="18">
        <v>12.6</v>
      </c>
      <c r="J145" s="18">
        <v>11.4</v>
      </c>
      <c r="K145" s="18">
        <v>1.2</v>
      </c>
    </row>
    <row r="146" spans="1:11" ht="48" thickBot="1" x14ac:dyDescent="0.25">
      <c r="A146" s="20">
        <v>480</v>
      </c>
      <c r="B146" s="17" t="s">
        <v>27</v>
      </c>
      <c r="C146" s="31" t="s">
        <v>77</v>
      </c>
      <c r="D146" s="18">
        <v>2.2799999999999998</v>
      </c>
      <c r="E146" s="18">
        <v>0.18</v>
      </c>
      <c r="F146" s="18">
        <v>14.91</v>
      </c>
      <c r="G146" s="18">
        <v>67.8</v>
      </c>
      <c r="H146" s="18">
        <v>0</v>
      </c>
      <c r="I146" s="18">
        <v>7.87</v>
      </c>
      <c r="J146" s="18">
        <v>10.6</v>
      </c>
      <c r="K146" s="18">
        <v>0.48</v>
      </c>
    </row>
    <row r="147" spans="1:11" ht="16.5" thickBot="1" x14ac:dyDescent="0.25">
      <c r="A147" s="10"/>
      <c r="B147" s="5" t="s">
        <v>19</v>
      </c>
      <c r="C147" s="9"/>
      <c r="D147" s="6">
        <f>D140+D141+D142+D143+D144+D145+D146</f>
        <v>45.14</v>
      </c>
      <c r="E147" s="6">
        <f t="shared" ref="E147:J147" si="15">E140+E141+E142+E143+E144+E145+E146</f>
        <v>48.06</v>
      </c>
      <c r="F147" s="6">
        <f t="shared" si="15"/>
        <v>155.4</v>
      </c>
      <c r="G147" s="6">
        <f t="shared" si="15"/>
        <v>1137.1299999999999</v>
      </c>
      <c r="H147" s="6">
        <f t="shared" si="15"/>
        <v>44.1</v>
      </c>
      <c r="I147" s="6">
        <f t="shared" si="15"/>
        <v>195.4</v>
      </c>
      <c r="J147" s="6">
        <f t="shared" si="15"/>
        <v>152.99</v>
      </c>
      <c r="K147" s="6">
        <f>K140+K141+K142+K143+K144+K145+K146</f>
        <v>19.27</v>
      </c>
    </row>
    <row r="148" spans="1:11" ht="16.5" thickBot="1" x14ac:dyDescent="0.25">
      <c r="A148" s="10"/>
      <c r="B148" s="5"/>
      <c r="C148" s="9"/>
      <c r="D148" s="6"/>
      <c r="E148" s="6"/>
      <c r="F148" s="6"/>
      <c r="G148" s="6"/>
      <c r="H148" s="6"/>
      <c r="I148" s="6"/>
      <c r="J148" s="6"/>
      <c r="K148" s="6"/>
    </row>
    <row r="149" spans="1:11" ht="63.75" thickBot="1" x14ac:dyDescent="0.25">
      <c r="A149" s="10"/>
      <c r="B149" s="8" t="s">
        <v>28</v>
      </c>
      <c r="C149" s="9"/>
      <c r="D149" s="6">
        <f>D147+D137</f>
        <v>63.52</v>
      </c>
      <c r="E149" s="6">
        <f t="shared" ref="E149:K149" si="16">E147+E137</f>
        <v>69.56</v>
      </c>
      <c r="F149" s="6">
        <f t="shared" si="16"/>
        <v>237.26</v>
      </c>
      <c r="G149" s="6">
        <f t="shared" si="16"/>
        <v>1710.73</v>
      </c>
      <c r="H149" s="6">
        <f t="shared" si="16"/>
        <v>61.7</v>
      </c>
      <c r="I149" s="6">
        <f t="shared" si="16"/>
        <v>335.8</v>
      </c>
      <c r="J149" s="6">
        <f t="shared" si="16"/>
        <v>192.59</v>
      </c>
      <c r="K149" s="6">
        <f t="shared" si="16"/>
        <v>31.71</v>
      </c>
    </row>
    <row r="150" spans="1:11" ht="16.5" thickBot="1" x14ac:dyDescent="0.25">
      <c r="A150" s="10"/>
      <c r="B150" s="5"/>
      <c r="C150" s="9"/>
      <c r="D150" s="6"/>
      <c r="E150" s="6"/>
      <c r="F150" s="6"/>
      <c r="G150" s="6"/>
      <c r="H150" s="6"/>
      <c r="I150" s="6"/>
      <c r="J150" s="6"/>
      <c r="K150" s="6"/>
    </row>
    <row r="151" spans="1:11" x14ac:dyDescent="0.2">
      <c r="C151" s="11"/>
    </row>
    <row r="152" spans="1:11" x14ac:dyDescent="0.2">
      <c r="C152" s="11"/>
    </row>
    <row r="153" spans="1:11" x14ac:dyDescent="0.2">
      <c r="C153" s="11"/>
    </row>
    <row r="154" spans="1:11" ht="15.75" x14ac:dyDescent="0.25">
      <c r="A154" s="7" t="s">
        <v>31</v>
      </c>
      <c r="C154" s="11"/>
    </row>
    <row r="155" spans="1:11" ht="15.75" x14ac:dyDescent="0.25">
      <c r="A155" s="7" t="s">
        <v>56</v>
      </c>
      <c r="C155" s="11"/>
    </row>
    <row r="156" spans="1:11" ht="16.5" thickBot="1" x14ac:dyDescent="0.3">
      <c r="A156" s="3"/>
      <c r="C156" s="11"/>
    </row>
    <row r="157" spans="1:11" ht="32.25" thickBot="1" x14ac:dyDescent="0.25">
      <c r="A157" s="37" t="s">
        <v>0</v>
      </c>
      <c r="B157" s="1" t="s">
        <v>1</v>
      </c>
      <c r="C157" s="39" t="s">
        <v>3</v>
      </c>
      <c r="D157" s="34" t="s">
        <v>4</v>
      </c>
      <c r="E157" s="35"/>
      <c r="F157" s="36"/>
      <c r="G157" s="34" t="s">
        <v>5</v>
      </c>
      <c r="H157" s="36"/>
      <c r="I157" s="34" t="s">
        <v>6</v>
      </c>
      <c r="J157" s="35"/>
      <c r="K157" s="36"/>
    </row>
    <row r="158" spans="1:11" ht="48" thickBot="1" x14ac:dyDescent="0.25">
      <c r="A158" s="38"/>
      <c r="B158" s="2" t="s">
        <v>2</v>
      </c>
      <c r="C158" s="40"/>
      <c r="D158" s="2" t="s">
        <v>7</v>
      </c>
      <c r="E158" s="2" t="s">
        <v>8</v>
      </c>
      <c r="F158" s="2" t="s">
        <v>9</v>
      </c>
      <c r="G158" s="2"/>
      <c r="H158" s="2" t="s">
        <v>10</v>
      </c>
      <c r="I158" s="2" t="s">
        <v>11</v>
      </c>
      <c r="J158" s="2" t="s">
        <v>12</v>
      </c>
      <c r="K158" s="2" t="s">
        <v>13</v>
      </c>
    </row>
    <row r="159" spans="1:11" ht="63.75" thickBot="1" x14ac:dyDescent="0.25">
      <c r="A159" s="4"/>
      <c r="B159" s="5" t="s">
        <v>14</v>
      </c>
      <c r="C159" s="9"/>
      <c r="D159" s="6"/>
      <c r="E159" s="6"/>
      <c r="F159" s="6"/>
      <c r="G159" s="6"/>
      <c r="H159" s="6"/>
      <c r="I159" s="6"/>
      <c r="J159" s="6"/>
      <c r="K159" s="6"/>
    </row>
    <row r="160" spans="1:11" ht="95.25" thickBot="1" x14ac:dyDescent="0.25">
      <c r="A160" s="13" t="s">
        <v>146</v>
      </c>
      <c r="B160" s="14" t="s">
        <v>147</v>
      </c>
      <c r="C160" s="15" t="s">
        <v>16</v>
      </c>
      <c r="D160" s="15">
        <v>7.88</v>
      </c>
      <c r="E160" s="15">
        <v>11.84</v>
      </c>
      <c r="F160" s="15">
        <v>49.33</v>
      </c>
      <c r="G160" s="15">
        <v>314.94</v>
      </c>
      <c r="H160" s="15">
        <v>1</v>
      </c>
      <c r="I160" s="15">
        <v>132.28</v>
      </c>
      <c r="J160" s="15">
        <v>27.62</v>
      </c>
      <c r="K160" s="15">
        <v>1.17</v>
      </c>
    </row>
    <row r="161" spans="1:11" ht="63.75" thickBot="1" x14ac:dyDescent="0.25">
      <c r="A161" s="20">
        <v>480</v>
      </c>
      <c r="B161" s="17" t="s">
        <v>90</v>
      </c>
      <c r="C161" s="9" t="s">
        <v>148</v>
      </c>
      <c r="D161" s="6">
        <v>2.2000000000000002</v>
      </c>
      <c r="E161" s="6">
        <v>2.5</v>
      </c>
      <c r="F161" s="6">
        <v>7.5</v>
      </c>
      <c r="G161" s="24">
        <v>101.6</v>
      </c>
      <c r="H161" s="6">
        <v>0</v>
      </c>
      <c r="I161" s="6">
        <v>5</v>
      </c>
      <c r="J161" s="6">
        <v>2</v>
      </c>
      <c r="K161" s="6">
        <v>0.2</v>
      </c>
    </row>
    <row r="162" spans="1:11" ht="32.25" thickBot="1" x14ac:dyDescent="0.25">
      <c r="A162" s="13">
        <v>942</v>
      </c>
      <c r="B162" s="14" t="s">
        <v>57</v>
      </c>
      <c r="C162" s="15" t="s">
        <v>16</v>
      </c>
      <c r="D162" s="15">
        <v>1.2</v>
      </c>
      <c r="E162" s="15">
        <v>0</v>
      </c>
      <c r="F162" s="15">
        <v>10</v>
      </c>
      <c r="G162" s="15">
        <v>39.31</v>
      </c>
      <c r="H162" s="15">
        <v>0.1</v>
      </c>
      <c r="I162" s="15">
        <v>5.15</v>
      </c>
      <c r="J162" s="15">
        <v>4.5999999999999996</v>
      </c>
      <c r="K162" s="15">
        <v>0.85</v>
      </c>
    </row>
    <row r="163" spans="1:11" ht="48" thickBot="1" x14ac:dyDescent="0.25">
      <c r="A163" s="20">
        <v>112</v>
      </c>
      <c r="B163" s="17" t="s">
        <v>38</v>
      </c>
      <c r="C163" s="9" t="s">
        <v>22</v>
      </c>
      <c r="D163" s="6">
        <v>1.4</v>
      </c>
      <c r="E163" s="6">
        <v>0.4</v>
      </c>
      <c r="F163" s="6">
        <v>9.8000000000000007</v>
      </c>
      <c r="G163" s="24">
        <v>47</v>
      </c>
      <c r="H163" s="6">
        <v>16</v>
      </c>
      <c r="I163" s="6">
        <v>11</v>
      </c>
      <c r="J163" s="6">
        <v>1</v>
      </c>
      <c r="K163" s="6">
        <v>9</v>
      </c>
    </row>
    <row r="164" spans="1:11" ht="48" thickBot="1" x14ac:dyDescent="0.25">
      <c r="A164" s="20">
        <v>407</v>
      </c>
      <c r="B164" s="17" t="s">
        <v>26</v>
      </c>
      <c r="C164" s="24" t="s">
        <v>16</v>
      </c>
      <c r="D164" s="18">
        <v>0.5</v>
      </c>
      <c r="E164" s="18">
        <v>0.1</v>
      </c>
      <c r="F164" s="18">
        <v>0.1</v>
      </c>
      <c r="G164" s="18">
        <v>92</v>
      </c>
      <c r="H164" s="18">
        <v>8</v>
      </c>
      <c r="I164" s="18">
        <v>40</v>
      </c>
      <c r="J164" s="18">
        <v>20</v>
      </c>
      <c r="K164" s="18">
        <v>0.4</v>
      </c>
    </row>
    <row r="165" spans="1:11" ht="16.5" thickBot="1" x14ac:dyDescent="0.25">
      <c r="A165" s="10"/>
      <c r="B165" s="5" t="s">
        <v>19</v>
      </c>
      <c r="C165" s="9"/>
      <c r="D165" s="6">
        <f>D160+D161+D162+D163+D164</f>
        <v>13.18</v>
      </c>
      <c r="E165" s="6">
        <f t="shared" ref="E165:K165" si="17">E160+E161+E162+E163+E164</f>
        <v>14.84</v>
      </c>
      <c r="F165" s="6">
        <f t="shared" si="17"/>
        <v>76.72999999999999</v>
      </c>
      <c r="G165" s="6">
        <f t="shared" si="17"/>
        <v>594.84999999999991</v>
      </c>
      <c r="H165" s="6">
        <f t="shared" si="17"/>
        <v>25.1</v>
      </c>
      <c r="I165" s="6">
        <f t="shared" si="17"/>
        <v>193.43</v>
      </c>
      <c r="J165" s="6">
        <f t="shared" si="17"/>
        <v>55.22</v>
      </c>
      <c r="K165" s="6">
        <f t="shared" si="17"/>
        <v>11.62</v>
      </c>
    </row>
    <row r="166" spans="1:11" ht="16.5" thickBot="1" x14ac:dyDescent="0.25">
      <c r="A166" s="10"/>
      <c r="B166" s="5"/>
      <c r="C166" s="9"/>
      <c r="D166" s="6"/>
      <c r="E166" s="6"/>
      <c r="F166" s="6"/>
      <c r="G166" s="6"/>
      <c r="H166" s="6"/>
      <c r="I166" s="6"/>
      <c r="J166" s="6"/>
      <c r="K166" s="6"/>
    </row>
    <row r="167" spans="1:11" ht="16.5" thickBot="1" x14ac:dyDescent="0.25">
      <c r="A167" s="10"/>
      <c r="B167" s="5" t="s">
        <v>20</v>
      </c>
      <c r="C167" s="9"/>
      <c r="D167" s="6"/>
      <c r="E167" s="6"/>
      <c r="F167" s="6"/>
      <c r="G167" s="6"/>
      <c r="H167" s="6"/>
      <c r="I167" s="6"/>
      <c r="J167" s="6"/>
      <c r="K167" s="6"/>
    </row>
    <row r="168" spans="1:11" ht="63.75" thickBot="1" x14ac:dyDescent="0.25">
      <c r="A168" s="32">
        <v>100</v>
      </c>
      <c r="B168" s="14" t="s">
        <v>62</v>
      </c>
      <c r="C168" s="23" t="s">
        <v>22</v>
      </c>
      <c r="D168" s="15">
        <v>1.27</v>
      </c>
      <c r="E168" s="15">
        <v>10.02</v>
      </c>
      <c r="F168" s="15">
        <v>8.32</v>
      </c>
      <c r="G168" s="15">
        <v>131</v>
      </c>
      <c r="H168" s="15">
        <v>19</v>
      </c>
      <c r="I168" s="15">
        <v>30.35</v>
      </c>
      <c r="J168" s="15">
        <v>22.25</v>
      </c>
      <c r="K168" s="15">
        <v>0.85</v>
      </c>
    </row>
    <row r="169" spans="1:11" ht="126.75" thickBot="1" x14ac:dyDescent="0.25">
      <c r="A169" s="20">
        <v>216</v>
      </c>
      <c r="B169" s="17" t="s">
        <v>63</v>
      </c>
      <c r="C169" s="24" t="s">
        <v>139</v>
      </c>
      <c r="D169" s="23">
        <v>5.91</v>
      </c>
      <c r="E169" s="15">
        <v>7.93</v>
      </c>
      <c r="F169" s="15">
        <v>16.29</v>
      </c>
      <c r="G169" s="15">
        <v>154.04</v>
      </c>
      <c r="H169" s="18">
        <v>17.2</v>
      </c>
      <c r="I169" s="18">
        <v>83</v>
      </c>
      <c r="J169" s="18">
        <v>40</v>
      </c>
      <c r="K169" s="18">
        <v>1.1000000000000001</v>
      </c>
    </row>
    <row r="170" spans="1:11" ht="48" thickBot="1" x14ac:dyDescent="0.25">
      <c r="A170" s="13">
        <v>694</v>
      </c>
      <c r="B170" s="14" t="s">
        <v>43</v>
      </c>
      <c r="C170" s="15" t="s">
        <v>16</v>
      </c>
      <c r="D170" s="15">
        <v>4.3600000000000003</v>
      </c>
      <c r="E170" s="15">
        <v>6.81</v>
      </c>
      <c r="F170" s="15">
        <v>25.19</v>
      </c>
      <c r="G170" s="15">
        <v>212.85</v>
      </c>
      <c r="H170" s="15">
        <v>34.520000000000003</v>
      </c>
      <c r="I170" s="15">
        <v>57.36</v>
      </c>
      <c r="J170" s="15">
        <v>44.02</v>
      </c>
      <c r="K170" s="15">
        <v>1.58</v>
      </c>
    </row>
    <row r="171" spans="1:11" ht="79.5" thickBot="1" x14ac:dyDescent="0.25">
      <c r="A171" s="16">
        <v>335</v>
      </c>
      <c r="B171" s="17" t="s">
        <v>132</v>
      </c>
      <c r="C171" s="18" t="s">
        <v>137</v>
      </c>
      <c r="D171" s="18">
        <v>16</v>
      </c>
      <c r="E171" s="18">
        <v>4.8</v>
      </c>
      <c r="F171" s="18">
        <v>2.6</v>
      </c>
      <c r="G171" s="18">
        <v>118</v>
      </c>
      <c r="H171" s="18">
        <v>0.4</v>
      </c>
      <c r="I171" s="18">
        <v>57</v>
      </c>
      <c r="J171" s="18">
        <v>26</v>
      </c>
      <c r="K171" s="18">
        <v>0.7</v>
      </c>
    </row>
    <row r="172" spans="1:11" ht="48" thickBot="1" x14ac:dyDescent="0.25">
      <c r="A172" s="20">
        <v>407</v>
      </c>
      <c r="B172" s="17" t="s">
        <v>26</v>
      </c>
      <c r="C172" s="24" t="s">
        <v>16</v>
      </c>
      <c r="D172" s="18">
        <v>0.8</v>
      </c>
      <c r="E172" s="18">
        <v>0</v>
      </c>
      <c r="F172" s="18">
        <v>23</v>
      </c>
      <c r="G172" s="18">
        <v>93</v>
      </c>
      <c r="H172" s="18">
        <v>8</v>
      </c>
      <c r="I172" s="18">
        <v>40</v>
      </c>
      <c r="J172" s="18">
        <v>20</v>
      </c>
      <c r="K172" s="18">
        <v>0.4</v>
      </c>
    </row>
    <row r="173" spans="1:11" ht="48" thickBot="1" x14ac:dyDescent="0.25">
      <c r="A173" s="20">
        <v>481</v>
      </c>
      <c r="B173" s="17" t="s">
        <v>100</v>
      </c>
      <c r="C173" s="31" t="s">
        <v>104</v>
      </c>
      <c r="D173" s="18">
        <v>2.82</v>
      </c>
      <c r="E173" s="18">
        <v>0.42</v>
      </c>
      <c r="F173" s="18">
        <v>29.9</v>
      </c>
      <c r="G173" s="18">
        <v>128.4</v>
      </c>
      <c r="H173" s="18">
        <v>0</v>
      </c>
      <c r="I173" s="18">
        <v>12.6</v>
      </c>
      <c r="J173" s="18">
        <v>11.4</v>
      </c>
      <c r="K173" s="18">
        <v>1.2</v>
      </c>
    </row>
    <row r="174" spans="1:11" ht="48" thickBot="1" x14ac:dyDescent="0.25">
      <c r="A174" s="20">
        <v>480</v>
      </c>
      <c r="B174" s="17" t="s">
        <v>27</v>
      </c>
      <c r="C174" s="31" t="s">
        <v>77</v>
      </c>
      <c r="D174" s="18">
        <v>2.2799999999999998</v>
      </c>
      <c r="E174" s="18">
        <v>0.18</v>
      </c>
      <c r="F174" s="18">
        <v>14.91</v>
      </c>
      <c r="G174" s="18">
        <v>67.8</v>
      </c>
      <c r="H174" s="18">
        <v>0</v>
      </c>
      <c r="I174" s="18">
        <v>7.87</v>
      </c>
      <c r="J174" s="18">
        <v>10.6</v>
      </c>
      <c r="K174" s="18">
        <v>0.48</v>
      </c>
    </row>
    <row r="175" spans="1:11" ht="16.5" thickBot="1" x14ac:dyDescent="0.25">
      <c r="A175" s="10"/>
      <c r="B175" s="5"/>
      <c r="C175" s="9"/>
      <c r="D175" s="6"/>
      <c r="E175" s="6"/>
      <c r="F175" s="6"/>
      <c r="G175" s="6"/>
      <c r="H175" s="6"/>
      <c r="I175" s="6"/>
      <c r="J175" s="6"/>
      <c r="K175" s="6"/>
    </row>
    <row r="176" spans="1:11" ht="16.5" thickBot="1" x14ac:dyDescent="0.25">
      <c r="A176" s="10"/>
      <c r="B176" s="5" t="s">
        <v>19</v>
      </c>
      <c r="C176" s="9"/>
      <c r="D176" s="6">
        <v>37.85</v>
      </c>
      <c r="E176" s="6">
        <v>56.43</v>
      </c>
      <c r="F176" s="6">
        <v>123.84</v>
      </c>
      <c r="G176" s="6">
        <v>903.99</v>
      </c>
      <c r="H176" s="6">
        <v>29.4</v>
      </c>
      <c r="I176" s="6">
        <v>175.21</v>
      </c>
      <c r="J176" s="6">
        <v>169.34</v>
      </c>
      <c r="K176" s="6">
        <v>11.43</v>
      </c>
    </row>
    <row r="177" spans="1:11" ht="16.5" thickBot="1" x14ac:dyDescent="0.25">
      <c r="A177" s="10"/>
      <c r="B177" s="5"/>
      <c r="C177" s="9"/>
      <c r="D177" s="6"/>
      <c r="E177" s="6"/>
      <c r="F177" s="6"/>
      <c r="G177" s="6"/>
      <c r="H177" s="6"/>
      <c r="I177" s="6"/>
      <c r="J177" s="6"/>
      <c r="K177" s="6"/>
    </row>
    <row r="178" spans="1:11" ht="63.75" thickBot="1" x14ac:dyDescent="0.25">
      <c r="A178" s="10"/>
      <c r="B178" s="8" t="s">
        <v>28</v>
      </c>
      <c r="C178" s="9"/>
      <c r="D178" s="6">
        <v>49.72</v>
      </c>
      <c r="E178" s="6">
        <v>69.17</v>
      </c>
      <c r="F178" s="6">
        <v>194.96</v>
      </c>
      <c r="G178" s="6">
        <v>1487.28</v>
      </c>
      <c r="H178" s="6">
        <v>43.6</v>
      </c>
      <c r="I178" s="6">
        <v>325.85000000000002</v>
      </c>
      <c r="J178" s="6">
        <v>213.42</v>
      </c>
      <c r="K178" s="6">
        <v>13.3</v>
      </c>
    </row>
    <row r="179" spans="1:11" ht="16.5" thickBot="1" x14ac:dyDescent="0.25">
      <c r="A179" s="10"/>
      <c r="B179" s="5"/>
      <c r="C179" s="9"/>
      <c r="D179" s="6"/>
      <c r="E179" s="6"/>
      <c r="F179" s="6"/>
      <c r="G179" s="6"/>
      <c r="H179" s="6"/>
      <c r="I179" s="6"/>
      <c r="J179" s="6"/>
      <c r="K179" s="6"/>
    </row>
    <row r="180" spans="1:11" ht="15.75" x14ac:dyDescent="0.25">
      <c r="A180" s="3"/>
      <c r="C180" s="11"/>
    </row>
    <row r="181" spans="1:11" ht="15.75" x14ac:dyDescent="0.25">
      <c r="A181" s="3"/>
      <c r="C181" s="11"/>
    </row>
    <row r="182" spans="1:11" ht="15.75" x14ac:dyDescent="0.25">
      <c r="A182" s="7" t="s">
        <v>36</v>
      </c>
      <c r="C182" s="11"/>
    </row>
    <row r="183" spans="1:11" ht="15.75" x14ac:dyDescent="0.25">
      <c r="A183" s="7" t="s">
        <v>56</v>
      </c>
      <c r="C183" s="11"/>
    </row>
    <row r="184" spans="1:11" ht="16.5" thickBot="1" x14ac:dyDescent="0.3">
      <c r="A184" s="3"/>
      <c r="C184" s="11"/>
    </row>
    <row r="185" spans="1:11" ht="32.25" thickBot="1" x14ac:dyDescent="0.25">
      <c r="A185" s="37" t="s">
        <v>0</v>
      </c>
      <c r="B185" s="1" t="s">
        <v>1</v>
      </c>
      <c r="C185" s="39" t="s">
        <v>3</v>
      </c>
      <c r="D185" s="34" t="s">
        <v>4</v>
      </c>
      <c r="E185" s="35"/>
      <c r="F185" s="36"/>
      <c r="G185" s="37" t="s">
        <v>5</v>
      </c>
      <c r="H185" s="34" t="s">
        <v>6</v>
      </c>
      <c r="I185" s="35"/>
      <c r="J185" s="35"/>
      <c r="K185" s="36"/>
    </row>
    <row r="186" spans="1:11" ht="48" thickBot="1" x14ac:dyDescent="0.25">
      <c r="A186" s="38"/>
      <c r="B186" s="2" t="s">
        <v>2</v>
      </c>
      <c r="C186" s="40"/>
      <c r="D186" s="2" t="s">
        <v>7</v>
      </c>
      <c r="E186" s="2" t="s">
        <v>8</v>
      </c>
      <c r="F186" s="2" t="s">
        <v>9</v>
      </c>
      <c r="G186" s="38"/>
      <c r="H186" s="2" t="s">
        <v>10</v>
      </c>
      <c r="I186" s="2" t="s">
        <v>11</v>
      </c>
      <c r="J186" s="2" t="s">
        <v>12</v>
      </c>
      <c r="K186" s="2" t="s">
        <v>13</v>
      </c>
    </row>
    <row r="187" spans="1:11" ht="63.75" thickBot="1" x14ac:dyDescent="0.25">
      <c r="A187" s="4"/>
      <c r="B187" s="5" t="s">
        <v>14</v>
      </c>
      <c r="C187" s="9"/>
      <c r="D187" s="6"/>
      <c r="E187" s="6"/>
      <c r="F187" s="6"/>
      <c r="G187" s="6"/>
      <c r="H187" s="6"/>
      <c r="I187" s="6"/>
      <c r="J187" s="6"/>
      <c r="K187" s="6"/>
    </row>
    <row r="188" spans="1:11" ht="142.5" thickBot="1" x14ac:dyDescent="0.25">
      <c r="A188" s="32">
        <v>413</v>
      </c>
      <c r="B188" s="14" t="s">
        <v>107</v>
      </c>
      <c r="C188" s="15" t="s">
        <v>128</v>
      </c>
      <c r="D188" s="15">
        <v>20.7</v>
      </c>
      <c r="E188" s="15">
        <v>19.7</v>
      </c>
      <c r="F188" s="15">
        <v>31.7</v>
      </c>
      <c r="G188" s="15">
        <v>317</v>
      </c>
      <c r="H188" s="15">
        <v>0.3</v>
      </c>
      <c r="I188" s="15">
        <v>229</v>
      </c>
      <c r="J188" s="15">
        <v>33</v>
      </c>
      <c r="K188" s="15">
        <v>1.4</v>
      </c>
    </row>
    <row r="189" spans="1:11" ht="48" thickBot="1" x14ac:dyDescent="0.25">
      <c r="A189" s="20">
        <v>3</v>
      </c>
      <c r="B189" s="17" t="s">
        <v>17</v>
      </c>
      <c r="C189" s="18" t="s">
        <v>138</v>
      </c>
      <c r="D189" s="18">
        <v>7.1</v>
      </c>
      <c r="E189" s="18">
        <v>6.37</v>
      </c>
      <c r="F189" s="18">
        <v>15.6</v>
      </c>
      <c r="G189" s="18">
        <v>144.30000000000001</v>
      </c>
      <c r="H189" s="18">
        <v>0.56000000000000005</v>
      </c>
      <c r="I189" s="18">
        <v>216.87</v>
      </c>
      <c r="J189" s="18">
        <v>10.6</v>
      </c>
      <c r="K189" s="18">
        <v>0.48</v>
      </c>
    </row>
    <row r="190" spans="1:11" ht="48" thickBot="1" x14ac:dyDescent="0.25">
      <c r="A190" s="20">
        <v>959</v>
      </c>
      <c r="B190" s="17" t="s">
        <v>39</v>
      </c>
      <c r="C190" s="18" t="s">
        <v>16</v>
      </c>
      <c r="D190" s="18">
        <v>3.77</v>
      </c>
      <c r="E190" s="18">
        <v>3.9</v>
      </c>
      <c r="F190" s="18">
        <v>17.78</v>
      </c>
      <c r="G190" s="18">
        <v>127.22</v>
      </c>
      <c r="H190" s="18">
        <v>1</v>
      </c>
      <c r="I190" s="18">
        <v>122.12</v>
      </c>
      <c r="J190" s="18">
        <v>17.600000000000001</v>
      </c>
      <c r="K190" s="18">
        <v>0.63</v>
      </c>
    </row>
    <row r="191" spans="1:11" ht="48" thickBot="1" x14ac:dyDescent="0.25">
      <c r="A191" s="20">
        <v>407</v>
      </c>
      <c r="B191" s="17" t="s">
        <v>113</v>
      </c>
      <c r="C191" s="31" t="s">
        <v>77</v>
      </c>
      <c r="D191" s="18">
        <v>0.8</v>
      </c>
      <c r="E191" s="18">
        <v>0</v>
      </c>
      <c r="F191" s="18">
        <v>23</v>
      </c>
      <c r="G191" s="18">
        <v>93</v>
      </c>
      <c r="H191" s="18">
        <v>8</v>
      </c>
      <c r="I191" s="18">
        <v>40</v>
      </c>
      <c r="J191" s="18">
        <v>20</v>
      </c>
      <c r="K191" s="18">
        <v>0.4</v>
      </c>
    </row>
    <row r="192" spans="1:11" ht="16.5" thickBot="1" x14ac:dyDescent="0.25">
      <c r="A192" s="10"/>
      <c r="B192" s="5" t="s">
        <v>19</v>
      </c>
      <c r="C192" s="9"/>
      <c r="D192" s="6">
        <f t="shared" ref="D192:K192" si="18">D188+D189+D190+D191</f>
        <v>32.369999999999997</v>
      </c>
      <c r="E192" s="6">
        <f t="shared" si="18"/>
        <v>29.97</v>
      </c>
      <c r="F192" s="6">
        <f t="shared" si="18"/>
        <v>88.08</v>
      </c>
      <c r="G192" s="6">
        <f t="shared" si="18"/>
        <v>681.52</v>
      </c>
      <c r="H192" s="6">
        <f t="shared" si="18"/>
        <v>9.86</v>
      </c>
      <c r="I192" s="6">
        <f t="shared" si="18"/>
        <v>607.99</v>
      </c>
      <c r="J192" s="6">
        <f t="shared" si="18"/>
        <v>81.2</v>
      </c>
      <c r="K192" s="6">
        <f t="shared" si="18"/>
        <v>2.9099999999999997</v>
      </c>
    </row>
    <row r="193" spans="1:11" ht="16.5" thickBot="1" x14ac:dyDescent="0.25">
      <c r="A193" s="10"/>
      <c r="B193" s="5"/>
      <c r="C193" s="9"/>
      <c r="D193" s="6"/>
      <c r="E193" s="6"/>
      <c r="F193" s="6"/>
      <c r="G193" s="6"/>
      <c r="H193" s="6"/>
      <c r="I193" s="6"/>
      <c r="J193" s="6"/>
      <c r="K193" s="6"/>
    </row>
    <row r="194" spans="1:11" ht="16.5" thickBot="1" x14ac:dyDescent="0.25">
      <c r="A194" s="10"/>
      <c r="B194" s="5" t="s">
        <v>20</v>
      </c>
      <c r="C194" s="9"/>
      <c r="D194" s="6"/>
      <c r="E194" s="6"/>
      <c r="F194" s="6"/>
      <c r="G194" s="6"/>
      <c r="H194" s="6"/>
      <c r="I194" s="6"/>
      <c r="J194" s="6"/>
      <c r="K194" s="6"/>
    </row>
    <row r="195" spans="1:11" ht="48" thickBot="1" x14ac:dyDescent="0.25">
      <c r="A195" s="32" t="s">
        <v>40</v>
      </c>
      <c r="B195" s="14" t="s">
        <v>64</v>
      </c>
      <c r="C195" s="33" t="s">
        <v>46</v>
      </c>
      <c r="D195" s="15">
        <v>0.3</v>
      </c>
      <c r="E195" s="15">
        <v>0</v>
      </c>
      <c r="F195" s="15">
        <v>2.1</v>
      </c>
      <c r="G195" s="15">
        <v>9.5</v>
      </c>
      <c r="H195" s="15">
        <v>63</v>
      </c>
      <c r="I195" s="15">
        <v>65.16</v>
      </c>
      <c r="J195" s="15">
        <v>23.8</v>
      </c>
      <c r="K195" s="15">
        <v>1.37</v>
      </c>
    </row>
    <row r="196" spans="1:11" ht="95.25" thickBot="1" x14ac:dyDescent="0.25">
      <c r="A196" s="20">
        <v>146</v>
      </c>
      <c r="B196" s="17" t="s">
        <v>41</v>
      </c>
      <c r="C196" s="23" t="s">
        <v>149</v>
      </c>
      <c r="D196" s="15">
        <v>7.48</v>
      </c>
      <c r="E196" s="15">
        <v>3.22</v>
      </c>
      <c r="F196" s="15">
        <v>23.31</v>
      </c>
      <c r="G196" s="15">
        <v>166.38</v>
      </c>
      <c r="H196" s="15">
        <v>26.76</v>
      </c>
      <c r="I196" s="15">
        <v>25.86</v>
      </c>
      <c r="J196" s="15">
        <v>34.64</v>
      </c>
      <c r="K196" s="15">
        <v>2.37</v>
      </c>
    </row>
    <row r="197" spans="1:11" ht="79.5" thickBot="1" x14ac:dyDescent="0.25">
      <c r="A197" s="20">
        <v>601</v>
      </c>
      <c r="B197" s="17" t="s">
        <v>66</v>
      </c>
      <c r="C197" s="24" t="s">
        <v>67</v>
      </c>
      <c r="D197" s="18">
        <v>19.71</v>
      </c>
      <c r="E197" s="18">
        <v>18.559999999999999</v>
      </c>
      <c r="F197" s="18">
        <v>54.66</v>
      </c>
      <c r="G197" s="18">
        <v>454.3</v>
      </c>
      <c r="H197" s="18">
        <v>7.53</v>
      </c>
      <c r="I197" s="18">
        <v>38.479999999999997</v>
      </c>
      <c r="J197" s="18">
        <v>41.27</v>
      </c>
      <c r="K197" s="18">
        <v>3.79</v>
      </c>
    </row>
    <row r="198" spans="1:11" ht="111" thickBot="1" x14ac:dyDescent="0.25">
      <c r="A198" s="20">
        <v>512</v>
      </c>
      <c r="B198" s="17" t="s">
        <v>35</v>
      </c>
      <c r="C198" s="24" t="s">
        <v>16</v>
      </c>
      <c r="D198" s="18">
        <v>1.04</v>
      </c>
      <c r="E198" s="18">
        <v>0</v>
      </c>
      <c r="F198" s="18">
        <v>33.04</v>
      </c>
      <c r="G198" s="18">
        <v>129.1</v>
      </c>
      <c r="H198" s="18">
        <v>0.8</v>
      </c>
      <c r="I198" s="18">
        <v>32.4</v>
      </c>
      <c r="J198" s="18">
        <v>21</v>
      </c>
      <c r="K198" s="18">
        <v>2.46</v>
      </c>
    </row>
    <row r="199" spans="1:11" ht="48" thickBot="1" x14ac:dyDescent="0.25">
      <c r="A199" s="20">
        <v>481</v>
      </c>
      <c r="B199" s="17" t="s">
        <v>100</v>
      </c>
      <c r="C199" s="31" t="s">
        <v>104</v>
      </c>
      <c r="D199" s="18">
        <v>2.82</v>
      </c>
      <c r="E199" s="18">
        <v>0.42</v>
      </c>
      <c r="F199" s="18">
        <v>29.9</v>
      </c>
      <c r="G199" s="18">
        <v>128.4</v>
      </c>
      <c r="H199" s="18">
        <v>0</v>
      </c>
      <c r="I199" s="18">
        <v>12.6</v>
      </c>
      <c r="J199" s="18">
        <v>11.4</v>
      </c>
      <c r="K199" s="18">
        <v>1.2</v>
      </c>
    </row>
    <row r="200" spans="1:11" ht="48" thickBot="1" x14ac:dyDescent="0.25">
      <c r="A200" s="20">
        <v>480</v>
      </c>
      <c r="B200" s="17" t="s">
        <v>27</v>
      </c>
      <c r="C200" s="31" t="s">
        <v>77</v>
      </c>
      <c r="D200" s="18">
        <v>2.2799999999999998</v>
      </c>
      <c r="E200" s="18">
        <v>0.18</v>
      </c>
      <c r="F200" s="18">
        <v>14.91</v>
      </c>
      <c r="G200" s="18">
        <v>67.8</v>
      </c>
      <c r="H200" s="18">
        <v>0</v>
      </c>
      <c r="I200" s="18">
        <v>7.87</v>
      </c>
      <c r="J200" s="18">
        <v>10.6</v>
      </c>
      <c r="K200" s="18">
        <v>0.48</v>
      </c>
    </row>
    <row r="201" spans="1:11" ht="16.5" thickBot="1" x14ac:dyDescent="0.25">
      <c r="A201" s="10"/>
      <c r="B201" s="5" t="s">
        <v>19</v>
      </c>
      <c r="C201" s="9"/>
      <c r="D201" s="6">
        <f>D195+D196+D197+D198+D199+D200</f>
        <v>33.630000000000003</v>
      </c>
      <c r="E201" s="6">
        <f t="shared" ref="E201:K201" si="19">E195+E196+E197+E198+E199+E200</f>
        <v>22.38</v>
      </c>
      <c r="F201" s="6">
        <f t="shared" si="19"/>
        <v>157.91999999999999</v>
      </c>
      <c r="G201" s="6">
        <f t="shared" si="19"/>
        <v>955.48</v>
      </c>
      <c r="H201" s="6">
        <f t="shared" si="19"/>
        <v>98.09</v>
      </c>
      <c r="I201" s="6">
        <f t="shared" si="19"/>
        <v>182.37</v>
      </c>
      <c r="J201" s="6">
        <f t="shared" si="19"/>
        <v>142.71</v>
      </c>
      <c r="K201" s="6">
        <f t="shared" si="19"/>
        <v>11.67</v>
      </c>
    </row>
    <row r="202" spans="1:11" ht="16.5" thickBot="1" x14ac:dyDescent="0.25">
      <c r="A202" s="10"/>
      <c r="B202" s="5"/>
      <c r="C202" s="9"/>
      <c r="D202" s="6"/>
      <c r="E202" s="6"/>
      <c r="F202" s="6"/>
      <c r="G202" s="6"/>
      <c r="H202" s="6"/>
      <c r="I202" s="6"/>
      <c r="J202" s="6"/>
      <c r="K202" s="6"/>
    </row>
    <row r="203" spans="1:11" ht="63.75" thickBot="1" x14ac:dyDescent="0.25">
      <c r="A203" s="10"/>
      <c r="B203" s="8" t="s">
        <v>28</v>
      </c>
      <c r="C203" s="9"/>
      <c r="D203" s="6">
        <f>D192+D201</f>
        <v>66</v>
      </c>
      <c r="E203" s="6">
        <f t="shared" ref="E203:K203" si="20">E192+E201</f>
        <v>52.349999999999994</v>
      </c>
      <c r="F203" s="6">
        <f t="shared" si="20"/>
        <v>246</v>
      </c>
      <c r="G203" s="6">
        <f t="shared" si="20"/>
        <v>1637</v>
      </c>
      <c r="H203" s="6">
        <f t="shared" si="20"/>
        <v>107.95</v>
      </c>
      <c r="I203" s="6">
        <f t="shared" si="20"/>
        <v>790.36</v>
      </c>
      <c r="J203" s="6">
        <f t="shared" si="20"/>
        <v>223.91000000000003</v>
      </c>
      <c r="K203" s="6">
        <f t="shared" si="20"/>
        <v>14.58</v>
      </c>
    </row>
    <row r="204" spans="1:11" ht="16.5" thickBot="1" x14ac:dyDescent="0.25">
      <c r="A204" s="10"/>
      <c r="B204" s="5"/>
      <c r="C204" s="9"/>
      <c r="D204" s="6"/>
      <c r="E204" s="6"/>
      <c r="F204" s="6"/>
      <c r="G204" s="6"/>
      <c r="H204" s="6"/>
      <c r="I204" s="6"/>
      <c r="J204" s="6"/>
      <c r="K204" s="6"/>
    </row>
    <row r="205" spans="1:11" ht="15.75" x14ac:dyDescent="0.25">
      <c r="A205" s="3"/>
      <c r="C205" s="11"/>
    </row>
    <row r="206" spans="1:11" ht="15.75" x14ac:dyDescent="0.25">
      <c r="A206" s="3"/>
      <c r="C206" s="11"/>
    </row>
    <row r="207" spans="1:11" ht="15.75" x14ac:dyDescent="0.25">
      <c r="A207" s="3"/>
      <c r="C207" s="11"/>
    </row>
    <row r="208" spans="1:11" ht="15.75" x14ac:dyDescent="0.25">
      <c r="A208" s="3"/>
      <c r="C208" s="11"/>
    </row>
    <row r="209" spans="1:11" ht="15.75" x14ac:dyDescent="0.25">
      <c r="A209" s="7" t="s">
        <v>45</v>
      </c>
      <c r="C209" s="11"/>
    </row>
    <row r="210" spans="1:11" ht="15.75" x14ac:dyDescent="0.25">
      <c r="A210" s="7" t="s">
        <v>56</v>
      </c>
      <c r="C210" s="11"/>
    </row>
    <row r="211" spans="1:11" ht="15.75" x14ac:dyDescent="0.25">
      <c r="A211" s="3"/>
      <c r="C211" s="11"/>
    </row>
    <row r="212" spans="1:11" ht="16.5" thickBot="1" x14ac:dyDescent="0.3">
      <c r="A212" s="3"/>
      <c r="C212" s="11"/>
    </row>
    <row r="213" spans="1:11" ht="32.25" thickBot="1" x14ac:dyDescent="0.25">
      <c r="A213" s="37" t="s">
        <v>0</v>
      </c>
      <c r="B213" s="1" t="s">
        <v>1</v>
      </c>
      <c r="C213" s="39" t="s">
        <v>3</v>
      </c>
      <c r="D213" s="34" t="s">
        <v>4</v>
      </c>
      <c r="E213" s="35"/>
      <c r="F213" s="36"/>
      <c r="G213" s="37" t="s">
        <v>5</v>
      </c>
      <c r="H213" s="34" t="s">
        <v>6</v>
      </c>
      <c r="I213" s="35"/>
      <c r="J213" s="35"/>
      <c r="K213" s="36"/>
    </row>
    <row r="214" spans="1:11" ht="48" thickBot="1" x14ac:dyDescent="0.25">
      <c r="A214" s="38"/>
      <c r="B214" s="2" t="s">
        <v>2</v>
      </c>
      <c r="C214" s="40"/>
      <c r="D214" s="2" t="s">
        <v>7</v>
      </c>
      <c r="E214" s="2" t="s">
        <v>8</v>
      </c>
      <c r="F214" s="2" t="s">
        <v>9</v>
      </c>
      <c r="G214" s="38"/>
      <c r="H214" s="2" t="s">
        <v>10</v>
      </c>
      <c r="I214" s="2" t="s">
        <v>11</v>
      </c>
      <c r="J214" s="2" t="s">
        <v>12</v>
      </c>
      <c r="K214" s="2" t="s">
        <v>13</v>
      </c>
    </row>
    <row r="215" spans="1:11" ht="63.75" thickBot="1" x14ac:dyDescent="0.25">
      <c r="A215" s="4"/>
      <c r="B215" s="5" t="s">
        <v>14</v>
      </c>
      <c r="C215" s="9"/>
      <c r="D215" s="6"/>
      <c r="E215" s="6"/>
      <c r="F215" s="6"/>
      <c r="G215" s="6"/>
      <c r="H215" s="6"/>
      <c r="I215" s="6"/>
      <c r="J215" s="6"/>
      <c r="K215" s="6"/>
    </row>
    <row r="216" spans="1:11" ht="95.25" thickBot="1" x14ac:dyDescent="0.25">
      <c r="A216" s="32" t="s">
        <v>15</v>
      </c>
      <c r="B216" s="14" t="s">
        <v>68</v>
      </c>
      <c r="C216" s="15" t="s">
        <v>16</v>
      </c>
      <c r="D216" s="15">
        <v>8.86</v>
      </c>
      <c r="E216" s="15">
        <v>13.39</v>
      </c>
      <c r="F216" s="15">
        <v>49.33</v>
      </c>
      <c r="G216" s="15">
        <v>327.2</v>
      </c>
      <c r="H216" s="15">
        <v>1</v>
      </c>
      <c r="I216" s="15">
        <v>136.9</v>
      </c>
      <c r="J216" s="15">
        <v>64.8</v>
      </c>
      <c r="K216" s="15">
        <v>3.65</v>
      </c>
    </row>
    <row r="217" spans="1:11" ht="48" thickBot="1" x14ac:dyDescent="0.25">
      <c r="A217" s="20">
        <v>942</v>
      </c>
      <c r="B217" s="17" t="s">
        <v>18</v>
      </c>
      <c r="C217" s="18" t="s">
        <v>150</v>
      </c>
      <c r="D217" s="18">
        <v>1.26</v>
      </c>
      <c r="E217" s="18">
        <v>0</v>
      </c>
      <c r="F217" s="18">
        <v>10</v>
      </c>
      <c r="G217" s="18">
        <v>41.48</v>
      </c>
      <c r="H217" s="18">
        <v>0.1</v>
      </c>
      <c r="I217" s="18">
        <v>5.15</v>
      </c>
      <c r="J217" s="18">
        <v>4.5999999999999996</v>
      </c>
      <c r="K217" s="18">
        <v>0.85</v>
      </c>
    </row>
    <row r="218" spans="1:11" ht="63.75" thickBot="1" x14ac:dyDescent="0.25">
      <c r="A218" s="20" t="s">
        <v>91</v>
      </c>
      <c r="B218" s="17" t="s">
        <v>92</v>
      </c>
      <c r="C218" s="18" t="s">
        <v>93</v>
      </c>
      <c r="D218" s="18">
        <v>4.2</v>
      </c>
      <c r="E218" s="22">
        <v>3.1</v>
      </c>
      <c r="F218" s="18">
        <v>20.399999999999999</v>
      </c>
      <c r="G218" s="18">
        <v>124</v>
      </c>
      <c r="H218" s="18">
        <v>0.1</v>
      </c>
      <c r="I218" s="18">
        <v>6</v>
      </c>
      <c r="J218" s="18">
        <v>3</v>
      </c>
      <c r="K218" s="18">
        <v>0.4</v>
      </c>
    </row>
    <row r="219" spans="1:11" ht="48" thickBot="1" x14ac:dyDescent="0.25">
      <c r="A219" s="20">
        <v>112</v>
      </c>
      <c r="B219" s="17" t="s">
        <v>111</v>
      </c>
      <c r="C219" s="18" t="s">
        <v>22</v>
      </c>
      <c r="D219" s="18">
        <v>1.4</v>
      </c>
      <c r="E219" s="18">
        <v>0.4</v>
      </c>
      <c r="F219" s="18">
        <v>9.8000000000000007</v>
      </c>
      <c r="G219" s="18">
        <v>47</v>
      </c>
      <c r="H219" s="18">
        <v>16</v>
      </c>
      <c r="I219" s="18">
        <v>11</v>
      </c>
      <c r="J219" s="18">
        <v>1</v>
      </c>
      <c r="K219" s="18">
        <v>9</v>
      </c>
    </row>
    <row r="220" spans="1:11" ht="16.5" thickBot="1" x14ac:dyDescent="0.25">
      <c r="A220" s="10"/>
      <c r="B220" s="5" t="s">
        <v>19</v>
      </c>
      <c r="C220" s="9"/>
      <c r="D220" s="12">
        <v>15.72</v>
      </c>
      <c r="E220" s="12">
        <f t="shared" ref="E220:K220" si="21">E216+E217+E218+E219</f>
        <v>16.89</v>
      </c>
      <c r="F220" s="12">
        <f t="shared" si="21"/>
        <v>89.529999999999987</v>
      </c>
      <c r="G220" s="12">
        <f t="shared" si="21"/>
        <v>539.68000000000006</v>
      </c>
      <c r="H220" s="12">
        <f t="shared" si="21"/>
        <v>17.2</v>
      </c>
      <c r="I220" s="12">
        <f t="shared" si="21"/>
        <v>159.05000000000001</v>
      </c>
      <c r="J220" s="12">
        <f t="shared" si="21"/>
        <v>73.399999999999991</v>
      </c>
      <c r="K220" s="12">
        <f t="shared" si="21"/>
        <v>13.9</v>
      </c>
    </row>
    <row r="221" spans="1:11" ht="16.5" thickBot="1" x14ac:dyDescent="0.25">
      <c r="A221" s="10"/>
      <c r="B221" s="5"/>
      <c r="C221" s="9"/>
      <c r="D221" s="6"/>
      <c r="E221" s="6"/>
      <c r="F221" s="6"/>
      <c r="G221" s="6"/>
      <c r="H221" s="6"/>
      <c r="I221" s="6"/>
      <c r="J221" s="6"/>
      <c r="K221" s="6"/>
    </row>
    <row r="222" spans="1:11" ht="16.5" thickBot="1" x14ac:dyDescent="0.25">
      <c r="A222" s="10"/>
      <c r="B222" s="5" t="s">
        <v>20</v>
      </c>
      <c r="C222" s="9"/>
      <c r="D222" s="6"/>
      <c r="E222" s="6"/>
      <c r="F222" s="6"/>
      <c r="G222" s="6"/>
      <c r="H222" s="6"/>
      <c r="I222" s="6"/>
      <c r="J222" s="6"/>
      <c r="K222" s="6"/>
    </row>
    <row r="223" spans="1:11" ht="95.25" thickBot="1" x14ac:dyDescent="0.25">
      <c r="A223" s="32">
        <v>62</v>
      </c>
      <c r="B223" s="14" t="s">
        <v>97</v>
      </c>
      <c r="C223" s="23" t="s">
        <v>22</v>
      </c>
      <c r="D223" s="15">
        <v>1.6</v>
      </c>
      <c r="E223" s="15">
        <v>0.1</v>
      </c>
      <c r="F223" s="15">
        <v>15.1</v>
      </c>
      <c r="G223" s="15">
        <v>68</v>
      </c>
      <c r="H223" s="15">
        <v>12.5</v>
      </c>
      <c r="I223" s="15">
        <v>7</v>
      </c>
      <c r="J223" s="15">
        <v>10</v>
      </c>
      <c r="K223" s="15">
        <v>0.7</v>
      </c>
    </row>
    <row r="224" spans="1:11" ht="63.75" thickBot="1" x14ac:dyDescent="0.25">
      <c r="A224" s="20">
        <v>187</v>
      </c>
      <c r="B224" s="17" t="s">
        <v>108</v>
      </c>
      <c r="C224" s="24" t="s">
        <v>139</v>
      </c>
      <c r="D224" s="18">
        <v>6.66</v>
      </c>
      <c r="E224" s="18">
        <v>7.35</v>
      </c>
      <c r="F224" s="22"/>
      <c r="G224" s="18">
        <v>232.1</v>
      </c>
      <c r="H224" s="18">
        <v>38.42</v>
      </c>
      <c r="I224" s="18">
        <v>18.78</v>
      </c>
      <c r="J224" s="18">
        <v>30.54</v>
      </c>
      <c r="K224" s="18">
        <v>1.98</v>
      </c>
    </row>
    <row r="225" spans="1:11" ht="63.75" thickBot="1" x14ac:dyDescent="0.25">
      <c r="A225" s="16">
        <v>590</v>
      </c>
      <c r="B225" s="17" t="s">
        <v>125</v>
      </c>
      <c r="C225" s="18" t="s">
        <v>140</v>
      </c>
      <c r="D225" s="18">
        <v>40.47</v>
      </c>
      <c r="E225" s="18">
        <v>18.399999999999999</v>
      </c>
      <c r="F225" s="18">
        <v>40.799999999999997</v>
      </c>
      <c r="G225" s="18">
        <v>499.41</v>
      </c>
      <c r="H225" s="18">
        <v>45</v>
      </c>
      <c r="I225" s="18">
        <v>37.19</v>
      </c>
      <c r="J225" s="18">
        <v>68.09</v>
      </c>
      <c r="K225" s="18">
        <v>4.2</v>
      </c>
    </row>
    <row r="226" spans="1:11" ht="79.5" thickBot="1" x14ac:dyDescent="0.25">
      <c r="A226" s="20">
        <v>508</v>
      </c>
      <c r="B226" s="17" t="s">
        <v>112</v>
      </c>
      <c r="C226" s="24" t="s">
        <v>16</v>
      </c>
      <c r="D226" s="18">
        <v>1.04</v>
      </c>
      <c r="E226" s="18">
        <v>0</v>
      </c>
      <c r="F226" s="18">
        <v>33.04</v>
      </c>
      <c r="G226" s="18">
        <v>229.2</v>
      </c>
      <c r="H226" s="18">
        <v>0.8</v>
      </c>
      <c r="I226" s="18">
        <v>32.4</v>
      </c>
      <c r="J226" s="18">
        <v>21</v>
      </c>
      <c r="K226" s="18">
        <v>2.46</v>
      </c>
    </row>
    <row r="227" spans="1:11" ht="48" thickBot="1" x14ac:dyDescent="0.25">
      <c r="A227" s="20">
        <v>481</v>
      </c>
      <c r="B227" s="17" t="s">
        <v>100</v>
      </c>
      <c r="C227" s="31" t="s">
        <v>104</v>
      </c>
      <c r="D227" s="18">
        <v>2.82</v>
      </c>
      <c r="E227" s="18">
        <v>0.42</v>
      </c>
      <c r="F227" s="18">
        <v>29.9</v>
      </c>
      <c r="G227" s="18">
        <v>128.4</v>
      </c>
      <c r="H227" s="18">
        <v>0</v>
      </c>
      <c r="I227" s="18">
        <v>12.6</v>
      </c>
      <c r="J227" s="18">
        <v>11.4</v>
      </c>
      <c r="K227" s="18">
        <v>1.2</v>
      </c>
    </row>
    <row r="228" spans="1:11" ht="48" thickBot="1" x14ac:dyDescent="0.25">
      <c r="A228" s="20">
        <v>480</v>
      </c>
      <c r="B228" s="17" t="s">
        <v>27</v>
      </c>
      <c r="C228" s="31" t="s">
        <v>77</v>
      </c>
      <c r="D228" s="18">
        <v>2.2799999999999998</v>
      </c>
      <c r="E228" s="18">
        <v>0.18</v>
      </c>
      <c r="F228" s="18">
        <v>14.91</v>
      </c>
      <c r="G228" s="18">
        <v>67.8</v>
      </c>
      <c r="H228" s="18">
        <v>0</v>
      </c>
      <c r="I228" s="18">
        <v>7.87</v>
      </c>
      <c r="J228" s="18">
        <v>10.6</v>
      </c>
      <c r="K228" s="18">
        <v>0.48</v>
      </c>
    </row>
    <row r="229" spans="1:11" ht="16.5" thickBot="1" x14ac:dyDescent="0.25">
      <c r="A229" s="10"/>
      <c r="B229" s="5" t="s">
        <v>19</v>
      </c>
      <c r="C229" s="9"/>
      <c r="D229" s="6">
        <v>38.31</v>
      </c>
      <c r="E229" s="6">
        <v>45.61</v>
      </c>
      <c r="F229" s="6">
        <v>125.9</v>
      </c>
      <c r="G229" s="6">
        <v>1058.92</v>
      </c>
      <c r="H229" s="6">
        <v>38.07</v>
      </c>
      <c r="I229" s="6">
        <v>156.96</v>
      </c>
      <c r="J229" s="6">
        <v>118.09</v>
      </c>
      <c r="K229" s="6">
        <v>8.56</v>
      </c>
    </row>
    <row r="230" spans="1:11" ht="16.5" thickBot="1" x14ac:dyDescent="0.25">
      <c r="A230" s="10"/>
      <c r="B230" s="5"/>
      <c r="C230" s="9"/>
      <c r="D230" s="6"/>
      <c r="E230" s="6"/>
      <c r="F230" s="6"/>
      <c r="G230" s="6"/>
      <c r="H230" s="6"/>
      <c r="I230" s="6"/>
      <c r="J230" s="6"/>
      <c r="K230" s="6"/>
    </row>
    <row r="231" spans="1:11" ht="63.75" thickBot="1" x14ac:dyDescent="0.25">
      <c r="A231" s="10"/>
      <c r="B231" s="8" t="s">
        <v>28</v>
      </c>
      <c r="C231" s="9"/>
      <c r="D231" s="6">
        <v>52.13</v>
      </c>
      <c r="E231" s="6">
        <v>61.7</v>
      </c>
      <c r="F231" s="6">
        <v>223.31</v>
      </c>
      <c r="G231" s="6">
        <v>1598.62</v>
      </c>
      <c r="H231" s="6">
        <v>39.590000000000003</v>
      </c>
      <c r="I231" s="6">
        <v>369.8</v>
      </c>
      <c r="J231" s="6">
        <v>223.01</v>
      </c>
      <c r="K231" s="6">
        <v>13.33</v>
      </c>
    </row>
    <row r="232" spans="1:11" ht="16.5" thickBot="1" x14ac:dyDescent="0.25">
      <c r="A232" s="10"/>
      <c r="B232" s="5"/>
      <c r="C232" s="9"/>
      <c r="D232" s="6"/>
      <c r="E232" s="6"/>
      <c r="F232" s="6"/>
      <c r="G232" s="6"/>
      <c r="H232" s="6"/>
      <c r="I232" s="6"/>
      <c r="J232" s="6"/>
      <c r="K232" s="6"/>
    </row>
    <row r="233" spans="1:11" ht="15.75" x14ac:dyDescent="0.25">
      <c r="A233" s="7" t="s">
        <v>50</v>
      </c>
      <c r="C233" s="11"/>
    </row>
    <row r="234" spans="1:11" ht="16.5" thickBot="1" x14ac:dyDescent="0.3">
      <c r="A234" s="7" t="s">
        <v>56</v>
      </c>
      <c r="C234" s="11"/>
    </row>
    <row r="235" spans="1:11" ht="32.25" thickBot="1" x14ac:dyDescent="0.25">
      <c r="A235" s="37" t="s">
        <v>0</v>
      </c>
      <c r="B235" s="1" t="s">
        <v>1</v>
      </c>
      <c r="C235" s="39" t="s">
        <v>3</v>
      </c>
      <c r="D235" s="34" t="s">
        <v>4</v>
      </c>
      <c r="E235" s="35"/>
      <c r="F235" s="36"/>
      <c r="G235" s="37" t="s">
        <v>5</v>
      </c>
      <c r="H235" s="34" t="s">
        <v>6</v>
      </c>
      <c r="I235" s="35"/>
      <c r="J235" s="35"/>
      <c r="K235" s="36"/>
    </row>
    <row r="236" spans="1:11" ht="48" thickBot="1" x14ac:dyDescent="0.25">
      <c r="A236" s="38"/>
      <c r="B236" s="2" t="s">
        <v>2</v>
      </c>
      <c r="C236" s="40"/>
      <c r="D236" s="2" t="s">
        <v>7</v>
      </c>
      <c r="E236" s="2" t="s">
        <v>8</v>
      </c>
      <c r="F236" s="2" t="s">
        <v>9</v>
      </c>
      <c r="G236" s="38"/>
      <c r="H236" s="2" t="s">
        <v>10</v>
      </c>
      <c r="I236" s="2" t="s">
        <v>11</v>
      </c>
      <c r="J236" s="2" t="s">
        <v>12</v>
      </c>
      <c r="K236" s="2" t="s">
        <v>13</v>
      </c>
    </row>
    <row r="237" spans="1:11" ht="63.75" thickBot="1" x14ac:dyDescent="0.25">
      <c r="A237" s="4"/>
      <c r="B237" s="5" t="s">
        <v>14</v>
      </c>
      <c r="C237" s="9"/>
      <c r="D237" s="6"/>
      <c r="E237" s="6"/>
      <c r="F237" s="6"/>
      <c r="G237" s="6"/>
      <c r="H237" s="6"/>
      <c r="I237" s="6"/>
      <c r="J237" s="6"/>
      <c r="K237" s="6"/>
    </row>
    <row r="238" spans="1:11" ht="111" thickBot="1" x14ac:dyDescent="0.25">
      <c r="A238" s="32">
        <v>413</v>
      </c>
      <c r="B238" s="14" t="s">
        <v>110</v>
      </c>
      <c r="C238" s="15" t="s">
        <v>134</v>
      </c>
      <c r="D238" s="15">
        <v>11.83</v>
      </c>
      <c r="E238" s="15">
        <v>14.47</v>
      </c>
      <c r="F238" s="15">
        <v>36.93</v>
      </c>
      <c r="G238" s="15">
        <v>187.58</v>
      </c>
      <c r="H238" s="15">
        <v>1</v>
      </c>
      <c r="I238" s="15">
        <v>124.25</v>
      </c>
      <c r="J238" s="15">
        <v>16.600000000000001</v>
      </c>
      <c r="K238" s="15">
        <v>0.3</v>
      </c>
    </row>
    <row r="239" spans="1:11" ht="48" thickBot="1" x14ac:dyDescent="0.25">
      <c r="A239" s="20">
        <v>959</v>
      </c>
      <c r="B239" s="17" t="s">
        <v>39</v>
      </c>
      <c r="C239" s="18" t="s">
        <v>16</v>
      </c>
      <c r="D239" s="18">
        <v>3.77</v>
      </c>
      <c r="E239" s="18">
        <v>3.9</v>
      </c>
      <c r="F239" s="18">
        <v>17.78</v>
      </c>
      <c r="G239" s="18">
        <v>147.22</v>
      </c>
      <c r="H239" s="18">
        <v>1</v>
      </c>
      <c r="I239" s="18">
        <v>122.12</v>
      </c>
      <c r="J239" s="18">
        <v>17.600000000000001</v>
      </c>
      <c r="K239" s="18">
        <v>0.63</v>
      </c>
    </row>
    <row r="240" spans="1:11" ht="48" thickBot="1" x14ac:dyDescent="0.25">
      <c r="A240" s="20">
        <v>480</v>
      </c>
      <c r="B240" s="17" t="s">
        <v>94</v>
      </c>
      <c r="C240" s="21" t="s">
        <v>76</v>
      </c>
      <c r="D240" s="18">
        <v>3.08</v>
      </c>
      <c r="E240" s="18">
        <v>0.9</v>
      </c>
      <c r="F240" s="18">
        <v>21.36</v>
      </c>
      <c r="G240" s="18">
        <v>101.6</v>
      </c>
      <c r="H240" s="18">
        <v>0</v>
      </c>
      <c r="I240" s="18">
        <v>10.4</v>
      </c>
      <c r="J240" s="18">
        <v>13.6</v>
      </c>
      <c r="K240" s="18">
        <v>0.64</v>
      </c>
    </row>
    <row r="241" spans="1:11" ht="48" thickBot="1" x14ac:dyDescent="0.25">
      <c r="A241" s="20"/>
      <c r="B241" s="14" t="s">
        <v>26</v>
      </c>
      <c r="C241" s="15" t="s">
        <v>16</v>
      </c>
      <c r="D241" s="15">
        <v>0.5</v>
      </c>
      <c r="E241" s="15">
        <v>0.1</v>
      </c>
      <c r="F241" s="15">
        <v>0.1</v>
      </c>
      <c r="G241" s="15">
        <v>92</v>
      </c>
      <c r="H241" s="15">
        <v>1.6</v>
      </c>
      <c r="I241" s="15">
        <v>12.6</v>
      </c>
      <c r="J241" s="15">
        <v>7.2</v>
      </c>
      <c r="K241" s="15">
        <v>2.5</v>
      </c>
    </row>
    <row r="242" spans="1:11" ht="16.5" thickBot="1" x14ac:dyDescent="0.25">
      <c r="A242" s="10"/>
      <c r="B242" s="5" t="s">
        <v>19</v>
      </c>
      <c r="C242" s="9"/>
      <c r="D242" s="6">
        <v>19.72</v>
      </c>
      <c r="E242" s="6">
        <v>19.670000000000002</v>
      </c>
      <c r="F242" s="6">
        <v>76.17</v>
      </c>
      <c r="G242" s="6">
        <v>528.4</v>
      </c>
      <c r="H242" s="6">
        <v>6.2</v>
      </c>
      <c r="I242" s="6">
        <v>141.44999999999999</v>
      </c>
      <c r="J242" s="6">
        <v>33.799999999999997</v>
      </c>
      <c r="K242" s="6">
        <v>9.81</v>
      </c>
    </row>
    <row r="243" spans="1:11" ht="16.5" thickBot="1" x14ac:dyDescent="0.25">
      <c r="A243" s="10"/>
      <c r="B243" s="5"/>
      <c r="C243" s="9"/>
      <c r="D243" s="6"/>
      <c r="E243" s="6"/>
      <c r="F243" s="6"/>
      <c r="G243" s="6"/>
      <c r="H243" s="6"/>
      <c r="I243" s="6"/>
      <c r="J243" s="6"/>
      <c r="K243" s="6"/>
    </row>
    <row r="244" spans="1:11" ht="16.5" thickBot="1" x14ac:dyDescent="0.25">
      <c r="A244" s="10"/>
      <c r="B244" s="5" t="s">
        <v>20</v>
      </c>
      <c r="C244" s="9"/>
      <c r="D244" s="6"/>
      <c r="E244" s="6"/>
      <c r="F244" s="6"/>
      <c r="G244" s="6"/>
      <c r="H244" s="6"/>
      <c r="I244" s="6"/>
      <c r="J244" s="6"/>
      <c r="K244" s="6"/>
    </row>
    <row r="245" spans="1:11" ht="63.75" thickBot="1" x14ac:dyDescent="0.25">
      <c r="A245" s="13">
        <v>45</v>
      </c>
      <c r="B245" s="14" t="s">
        <v>70</v>
      </c>
      <c r="C245" s="15" t="s">
        <v>22</v>
      </c>
      <c r="D245" s="15">
        <v>2.38</v>
      </c>
      <c r="E245" s="15">
        <v>10</v>
      </c>
      <c r="F245" s="15">
        <v>10.44</v>
      </c>
      <c r="G245" s="15">
        <v>139.41999999999999</v>
      </c>
      <c r="H245" s="15">
        <v>3.6</v>
      </c>
      <c r="I245" s="15">
        <v>43</v>
      </c>
      <c r="J245" s="15">
        <v>40</v>
      </c>
      <c r="K245" s="15">
        <v>0.8</v>
      </c>
    </row>
    <row r="246" spans="1:11" ht="79.5" thickBot="1" x14ac:dyDescent="0.25">
      <c r="A246" s="20">
        <v>153</v>
      </c>
      <c r="B246" s="17" t="s">
        <v>71</v>
      </c>
      <c r="C246" s="24" t="s">
        <v>139</v>
      </c>
      <c r="D246" s="18">
        <v>9.1999999999999993</v>
      </c>
      <c r="E246" s="18">
        <v>7.2</v>
      </c>
      <c r="F246" s="22"/>
      <c r="G246" s="18">
        <v>166.3</v>
      </c>
      <c r="H246" s="18">
        <v>9.5</v>
      </c>
      <c r="I246" s="18">
        <v>76.599999999999994</v>
      </c>
      <c r="J246" s="18">
        <v>58</v>
      </c>
      <c r="K246" s="18">
        <v>1.5</v>
      </c>
    </row>
    <row r="247" spans="1:11" ht="48" thickBot="1" x14ac:dyDescent="0.25">
      <c r="A247" s="20">
        <v>694</v>
      </c>
      <c r="B247" s="17" t="s">
        <v>43</v>
      </c>
      <c r="C247" s="24" t="s">
        <v>16</v>
      </c>
      <c r="D247" s="18">
        <v>4.3600000000000003</v>
      </c>
      <c r="E247" s="18">
        <v>6.81</v>
      </c>
      <c r="F247" s="18">
        <v>35.19</v>
      </c>
      <c r="G247" s="18">
        <v>212.85</v>
      </c>
      <c r="H247" s="18">
        <v>34.520000000000003</v>
      </c>
      <c r="I247" s="18">
        <v>57.36</v>
      </c>
      <c r="J247" s="18">
        <v>44.02</v>
      </c>
      <c r="K247" s="18">
        <v>1.58</v>
      </c>
    </row>
    <row r="248" spans="1:11" ht="32.25" thickBot="1" x14ac:dyDescent="0.25">
      <c r="A248" s="16">
        <v>486</v>
      </c>
      <c r="B248" s="17" t="s">
        <v>44</v>
      </c>
      <c r="C248" s="18" t="s">
        <v>22</v>
      </c>
      <c r="D248" s="18">
        <v>11</v>
      </c>
      <c r="E248" s="18">
        <v>11.7</v>
      </c>
      <c r="F248" s="18">
        <v>7.8</v>
      </c>
      <c r="G248" s="18">
        <v>180</v>
      </c>
      <c r="H248" s="18">
        <v>6.43</v>
      </c>
      <c r="I248" s="18">
        <v>55.44</v>
      </c>
      <c r="J248" s="18">
        <v>36.01</v>
      </c>
      <c r="K248" s="18">
        <v>1.22</v>
      </c>
    </row>
    <row r="249" spans="1:11" ht="63.75" thickBot="1" x14ac:dyDescent="0.25">
      <c r="A249" s="13">
        <v>1008</v>
      </c>
      <c r="B249" s="14" t="s">
        <v>151</v>
      </c>
      <c r="C249" s="15" t="s">
        <v>16</v>
      </c>
      <c r="D249" s="15">
        <v>0.26</v>
      </c>
      <c r="E249" s="15">
        <v>0</v>
      </c>
      <c r="F249" s="15">
        <v>10.27</v>
      </c>
      <c r="G249" s="15">
        <v>41.48</v>
      </c>
      <c r="H249" s="15">
        <v>7.96</v>
      </c>
      <c r="I249" s="15">
        <v>2.86</v>
      </c>
      <c r="J249" s="15">
        <v>0.06</v>
      </c>
      <c r="K249" s="15">
        <v>13.2</v>
      </c>
    </row>
    <row r="250" spans="1:11" ht="48" thickBot="1" x14ac:dyDescent="0.25">
      <c r="A250" s="20">
        <v>481</v>
      </c>
      <c r="B250" s="17" t="s">
        <v>100</v>
      </c>
      <c r="C250" s="31" t="s">
        <v>104</v>
      </c>
      <c r="D250" s="18">
        <v>2.82</v>
      </c>
      <c r="E250" s="18">
        <v>0.42</v>
      </c>
      <c r="F250" s="18">
        <v>29.9</v>
      </c>
      <c r="G250" s="18">
        <v>128.4</v>
      </c>
      <c r="H250" s="18">
        <v>0</v>
      </c>
      <c r="I250" s="18">
        <v>12.6</v>
      </c>
      <c r="J250" s="18">
        <v>11.4</v>
      </c>
      <c r="K250" s="18">
        <v>1.2</v>
      </c>
    </row>
    <row r="251" spans="1:11" ht="48" thickBot="1" x14ac:dyDescent="0.25">
      <c r="A251" s="20">
        <v>480</v>
      </c>
      <c r="B251" s="17" t="s">
        <v>27</v>
      </c>
      <c r="C251" s="31" t="s">
        <v>77</v>
      </c>
      <c r="D251" s="18">
        <v>2.2799999999999998</v>
      </c>
      <c r="E251" s="18">
        <v>0.18</v>
      </c>
      <c r="F251" s="18">
        <v>14.91</v>
      </c>
      <c r="G251" s="18">
        <v>67.8</v>
      </c>
      <c r="H251" s="18">
        <v>0</v>
      </c>
      <c r="I251" s="18">
        <v>7.87</v>
      </c>
      <c r="J251" s="18">
        <v>10.6</v>
      </c>
      <c r="K251" s="18">
        <v>0.48</v>
      </c>
    </row>
    <row r="252" spans="1:11" ht="16.5" thickBot="1" x14ac:dyDescent="0.25">
      <c r="A252" s="10"/>
      <c r="B252" s="5" t="s">
        <v>19</v>
      </c>
      <c r="C252" s="9"/>
      <c r="D252" s="6">
        <v>34.340000000000003</v>
      </c>
      <c r="E252" s="6">
        <v>37.39</v>
      </c>
      <c r="F252" s="6">
        <v>123.04</v>
      </c>
      <c r="G252" s="6">
        <v>986.03</v>
      </c>
      <c r="H252" s="6">
        <v>98.25</v>
      </c>
      <c r="I252" s="6">
        <v>210.48</v>
      </c>
      <c r="J252" s="6">
        <v>141.47999999999999</v>
      </c>
      <c r="K252" s="6">
        <v>7.27</v>
      </c>
    </row>
    <row r="253" spans="1:11" ht="16.5" thickBot="1" x14ac:dyDescent="0.25">
      <c r="A253" s="10"/>
      <c r="B253" s="5"/>
      <c r="C253" s="9"/>
      <c r="D253" s="6"/>
      <c r="E253" s="6"/>
      <c r="F253" s="6"/>
      <c r="G253" s="6"/>
      <c r="H253" s="6"/>
      <c r="I253" s="6"/>
      <c r="J253" s="6"/>
      <c r="K253" s="6"/>
    </row>
    <row r="254" spans="1:11" ht="63.75" thickBot="1" x14ac:dyDescent="0.25">
      <c r="A254" s="10"/>
      <c r="B254" s="8" t="s">
        <v>28</v>
      </c>
      <c r="C254" s="9"/>
      <c r="D254" s="6">
        <v>54.06</v>
      </c>
      <c r="E254" s="6">
        <v>57.63</v>
      </c>
      <c r="F254" s="6">
        <v>197.9</v>
      </c>
      <c r="G254" s="6">
        <v>1514.43</v>
      </c>
      <c r="H254" s="6">
        <v>104.45</v>
      </c>
      <c r="I254" s="6">
        <v>351.93</v>
      </c>
      <c r="J254" s="6">
        <v>175.28</v>
      </c>
      <c r="K254" s="6">
        <v>17.079999999999998</v>
      </c>
    </row>
    <row r="255" spans="1:11" ht="16.5" thickBot="1" x14ac:dyDescent="0.25">
      <c r="A255" s="10"/>
      <c r="B255" s="5"/>
      <c r="C255" s="9"/>
      <c r="D255" s="6"/>
      <c r="E255" s="6"/>
      <c r="F255" s="6"/>
      <c r="G255" s="6"/>
      <c r="H255" s="6"/>
      <c r="I255" s="6"/>
      <c r="J255" s="6"/>
      <c r="K255" s="6"/>
    </row>
  </sheetData>
  <mergeCells count="50">
    <mergeCell ref="A3:A4"/>
    <mergeCell ref="C3:C4"/>
    <mergeCell ref="D3:F3"/>
    <mergeCell ref="G3:G4"/>
    <mergeCell ref="H3:K3"/>
    <mergeCell ref="A26:A27"/>
    <mergeCell ref="C26:C27"/>
    <mergeCell ref="D26:F26"/>
    <mergeCell ref="G26:G27"/>
    <mergeCell ref="H26:K26"/>
    <mergeCell ref="A52:A53"/>
    <mergeCell ref="C52:C53"/>
    <mergeCell ref="D52:F52"/>
    <mergeCell ref="G52:G53"/>
    <mergeCell ref="H52:K52"/>
    <mergeCell ref="A77:A78"/>
    <mergeCell ref="C77:C78"/>
    <mergeCell ref="D77:F77"/>
    <mergeCell ref="G77:G78"/>
    <mergeCell ref="H77:K77"/>
    <mergeCell ref="A101:A102"/>
    <mergeCell ref="C101:C102"/>
    <mergeCell ref="D101:F101"/>
    <mergeCell ref="G101:G102"/>
    <mergeCell ref="H101:K101"/>
    <mergeCell ref="A129:A130"/>
    <mergeCell ref="C129:C130"/>
    <mergeCell ref="D129:F129"/>
    <mergeCell ref="G129:G130"/>
    <mergeCell ref="H129:K129"/>
    <mergeCell ref="A157:A158"/>
    <mergeCell ref="C157:C158"/>
    <mergeCell ref="D157:F157"/>
    <mergeCell ref="G157:H157"/>
    <mergeCell ref="I157:K157"/>
    <mergeCell ref="A185:A186"/>
    <mergeCell ref="C185:C186"/>
    <mergeCell ref="D185:F185"/>
    <mergeCell ref="G185:G186"/>
    <mergeCell ref="H185:K185"/>
    <mergeCell ref="A213:A214"/>
    <mergeCell ref="C213:C214"/>
    <mergeCell ref="D213:F213"/>
    <mergeCell ref="G213:G214"/>
    <mergeCell ref="H213:K213"/>
    <mergeCell ref="A235:A236"/>
    <mergeCell ref="C235:C236"/>
    <mergeCell ref="D235:F235"/>
    <mergeCell ref="G235:G236"/>
    <mergeCell ref="H235:K235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7-11 лет</vt:lpstr>
      <vt:lpstr>12-18 лет</vt:lpstr>
      <vt:lpstr>Лист3</vt:lpstr>
      <vt:lpstr>'7-11 лет'!_Hlk50658491</vt:lpstr>
      <vt:lpstr>'7-11 лет'!_Hlk50660505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school-rad</dc:creator>
  <cp:lastModifiedBy>Admin</cp:lastModifiedBy>
  <cp:lastPrinted>2026-08-17T06:03:34Z</cp:lastPrinted>
  <dcterms:created xsi:type="dcterms:W3CDTF">2020-09-16T06:25:32Z</dcterms:created>
  <dcterms:modified xsi:type="dcterms:W3CDTF">2026-09-04T09:40:35Z</dcterms:modified>
</cp:coreProperties>
</file>